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Hoja1!$A$1:$E$1200</definedName>
  </definedNames>
  <calcPr calcId="125725" concurrentCalc="0"/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L2"/>
  <c r="L3"/>
  <c r="M3"/>
  <c r="L4"/>
  <c r="M4"/>
  <c r="L5"/>
  <c r="M5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69"/>
  <c r="M69"/>
  <c r="L70"/>
  <c r="M70"/>
  <c r="L71"/>
  <c r="M71"/>
  <c r="L72"/>
  <c r="M72"/>
  <c r="L73"/>
  <c r="M73"/>
  <c r="L74"/>
  <c r="M74"/>
  <c r="L75"/>
  <c r="M75"/>
  <c r="L76"/>
  <c r="M76"/>
  <c r="L77"/>
  <c r="M77"/>
  <c r="L78"/>
  <c r="M78"/>
  <c r="L79"/>
  <c r="M79"/>
  <c r="L80"/>
  <c r="M80"/>
  <c r="L81"/>
  <c r="M81"/>
  <c r="L82"/>
  <c r="M82"/>
  <c r="L83"/>
  <c r="M83"/>
  <c r="L84"/>
  <c r="M84"/>
  <c r="L85"/>
  <c r="M85"/>
  <c r="L86"/>
  <c r="M86"/>
  <c r="L87"/>
  <c r="M87"/>
  <c r="L88"/>
  <c r="M88"/>
  <c r="L89"/>
  <c r="M89"/>
  <c r="L90"/>
  <c r="M90"/>
  <c r="L91"/>
  <c r="M91"/>
  <c r="L92"/>
  <c r="M92"/>
  <c r="L93"/>
  <c r="M93"/>
  <c r="L94"/>
  <c r="M94"/>
  <c r="L95"/>
  <c r="M95"/>
  <c r="L96"/>
  <c r="M96"/>
  <c r="L97"/>
  <c r="M97"/>
  <c r="L98"/>
  <c r="M98"/>
  <c r="L99"/>
  <c r="M99"/>
  <c r="L100"/>
  <c r="M100"/>
  <c r="L101"/>
  <c r="M101"/>
  <c r="L102"/>
  <c r="M102"/>
  <c r="L103"/>
  <c r="M103"/>
  <c r="L104"/>
  <c r="M104"/>
  <c r="L105"/>
  <c r="M105"/>
  <c r="L106"/>
  <c r="M106"/>
  <c r="L107"/>
  <c r="M107"/>
  <c r="L108"/>
  <c r="M108"/>
  <c r="L109"/>
  <c r="M109"/>
  <c r="L110"/>
  <c r="M110"/>
  <c r="L111"/>
  <c r="M111"/>
  <c r="L112"/>
  <c r="M112"/>
  <c r="L113"/>
  <c r="M113"/>
  <c r="L114"/>
  <c r="M114"/>
  <c r="L115"/>
  <c r="M115"/>
  <c r="L116"/>
  <c r="M116"/>
  <c r="L117"/>
  <c r="M117"/>
  <c r="L118"/>
  <c r="L119"/>
  <c r="M119"/>
  <c r="L120"/>
  <c r="M120"/>
  <c r="L121"/>
  <c r="M121"/>
  <c r="L122"/>
  <c r="M122"/>
  <c r="L123"/>
  <c r="M123"/>
  <c r="L124"/>
  <c r="M124"/>
  <c r="L125"/>
  <c r="M125"/>
  <c r="L126"/>
  <c r="M126"/>
  <c r="L127"/>
  <c r="M127"/>
  <c r="L128"/>
  <c r="M128"/>
  <c r="L129"/>
  <c r="M129"/>
  <c r="L130"/>
  <c r="M130"/>
  <c r="L131"/>
  <c r="M131"/>
  <c r="L132"/>
  <c r="M132"/>
  <c r="L133"/>
  <c r="M133"/>
  <c r="L134"/>
  <c r="M134"/>
  <c r="L135"/>
  <c r="M135"/>
  <c r="L136"/>
  <c r="M136"/>
  <c r="L137"/>
  <c r="M137"/>
  <c r="L138"/>
  <c r="M138"/>
  <c r="L139"/>
  <c r="M139"/>
  <c r="L140"/>
  <c r="M140"/>
  <c r="L141"/>
  <c r="M141"/>
  <c r="L142"/>
  <c r="M142"/>
  <c r="L143"/>
  <c r="M143"/>
  <c r="L144"/>
  <c r="M144"/>
  <c r="L145"/>
  <c r="M145"/>
  <c r="L146"/>
  <c r="M146"/>
  <c r="L147"/>
  <c r="M147"/>
  <c r="L148"/>
  <c r="M148"/>
  <c r="L149"/>
  <c r="M149"/>
  <c r="L150"/>
  <c r="M150"/>
  <c r="L151"/>
  <c r="M151"/>
  <c r="L152"/>
  <c r="M152"/>
  <c r="L153"/>
  <c r="M153"/>
  <c r="L154"/>
  <c r="M154"/>
  <c r="L155"/>
  <c r="M155"/>
  <c r="L156"/>
  <c r="M156"/>
  <c r="L157"/>
  <c r="M157"/>
  <c r="L158"/>
  <c r="M158"/>
  <c r="L159"/>
  <c r="M159"/>
  <c r="L160"/>
  <c r="M160"/>
  <c r="L161"/>
  <c r="M161"/>
  <c r="L162"/>
  <c r="M162"/>
  <c r="L163"/>
  <c r="M163"/>
  <c r="L164"/>
  <c r="M164"/>
  <c r="L165"/>
  <c r="M165"/>
  <c r="L166"/>
  <c r="M166"/>
  <c r="L167"/>
  <c r="M167"/>
  <c r="L168"/>
  <c r="M168"/>
  <c r="L169"/>
  <c r="M169"/>
  <c r="L170"/>
  <c r="M170"/>
  <c r="L171"/>
  <c r="M171"/>
  <c r="L172"/>
  <c r="M172"/>
  <c r="L173"/>
  <c r="M173"/>
  <c r="L174"/>
  <c r="M174"/>
  <c r="L175"/>
  <c r="M175"/>
  <c r="L176"/>
  <c r="M176"/>
  <c r="L177"/>
  <c r="M177"/>
  <c r="L178"/>
  <c r="M178"/>
  <c r="L179"/>
  <c r="M179"/>
  <c r="L180"/>
  <c r="M180"/>
  <c r="L181"/>
  <c r="M181"/>
  <c r="L182"/>
  <c r="M182"/>
  <c r="L183"/>
  <c r="M183"/>
  <c r="L184"/>
  <c r="M184"/>
  <c r="L185"/>
  <c r="M185"/>
  <c r="L186"/>
  <c r="M186"/>
  <c r="L187"/>
  <c r="M187"/>
  <c r="L188"/>
  <c r="M188"/>
  <c r="L189"/>
  <c r="M189"/>
  <c r="L190"/>
  <c r="M190"/>
  <c r="L191"/>
  <c r="M191"/>
  <c r="L192"/>
  <c r="M192"/>
  <c r="L193"/>
  <c r="M193"/>
  <c r="L194"/>
  <c r="M194"/>
  <c r="L195"/>
  <c r="M195"/>
  <c r="L196"/>
  <c r="M196"/>
  <c r="L197"/>
  <c r="M197"/>
  <c r="L198"/>
  <c r="M198"/>
  <c r="L199"/>
  <c r="M199"/>
  <c r="L200"/>
  <c r="M200"/>
  <c r="L201"/>
  <c r="M201"/>
  <c r="L202"/>
  <c r="M202"/>
  <c r="L203"/>
  <c r="M203"/>
  <c r="L204"/>
  <c r="M204"/>
  <c r="L205"/>
  <c r="M205"/>
  <c r="L206"/>
  <c r="M206"/>
  <c r="L207"/>
  <c r="M207"/>
  <c r="L208"/>
  <c r="M208"/>
  <c r="L209"/>
  <c r="M209"/>
  <c r="L210"/>
  <c r="M210"/>
  <c r="L211"/>
  <c r="M211"/>
  <c r="L212"/>
  <c r="M212"/>
  <c r="L213"/>
  <c r="M213"/>
  <c r="L214"/>
  <c r="M214"/>
  <c r="L215"/>
  <c r="M215"/>
  <c r="L216"/>
  <c r="M216"/>
  <c r="L217"/>
  <c r="M217"/>
  <c r="L218"/>
  <c r="M218"/>
  <c r="L219"/>
  <c r="M219"/>
  <c r="L220"/>
  <c r="M220"/>
  <c r="L221"/>
  <c r="M221"/>
  <c r="L222"/>
  <c r="M222"/>
  <c r="L223"/>
  <c r="M223"/>
  <c r="L224"/>
  <c r="M224"/>
  <c r="L225"/>
  <c r="M225"/>
  <c r="L226"/>
  <c r="M226"/>
  <c r="L227"/>
  <c r="M227"/>
  <c r="L228"/>
  <c r="M228"/>
  <c r="L229"/>
  <c r="M229"/>
  <c r="L230"/>
  <c r="M230"/>
  <c r="L231"/>
  <c r="M231"/>
  <c r="L232"/>
  <c r="M232"/>
  <c r="L233"/>
  <c r="M233"/>
  <c r="L234"/>
  <c r="M234"/>
  <c r="L235"/>
  <c r="M235"/>
  <c r="L236"/>
  <c r="M236"/>
  <c r="L237"/>
  <c r="M237"/>
  <c r="L238"/>
  <c r="M238"/>
  <c r="L239"/>
  <c r="M239"/>
  <c r="L240"/>
  <c r="M240"/>
  <c r="L241"/>
  <c r="M241"/>
  <c r="L242"/>
  <c r="M242"/>
  <c r="L243"/>
  <c r="M243"/>
  <c r="L244"/>
  <c r="M244"/>
  <c r="L245"/>
  <c r="M245"/>
  <c r="L246"/>
  <c r="M246"/>
  <c r="L247"/>
  <c r="M247"/>
  <c r="L248"/>
  <c r="M248"/>
  <c r="L249"/>
  <c r="M249"/>
  <c r="L250"/>
  <c r="M250"/>
  <c r="L251"/>
  <c r="M251"/>
  <c r="L252"/>
  <c r="M252"/>
  <c r="L253"/>
  <c r="M253"/>
  <c r="L254"/>
  <c r="M254"/>
  <c r="L255"/>
  <c r="M255"/>
  <c r="L256"/>
  <c r="M256"/>
  <c r="L257"/>
  <c r="M257"/>
  <c r="L258"/>
  <c r="M258"/>
  <c r="L259"/>
  <c r="M259"/>
  <c r="L260"/>
  <c r="M260"/>
  <c r="L261"/>
  <c r="M261"/>
  <c r="L262"/>
  <c r="M262"/>
  <c r="L263"/>
  <c r="M263"/>
  <c r="L264"/>
  <c r="M264"/>
  <c r="L265"/>
  <c r="M265"/>
  <c r="L266"/>
  <c r="M266"/>
  <c r="L267"/>
  <c r="M267"/>
  <c r="L268"/>
  <c r="M268"/>
  <c r="L269"/>
  <c r="M269"/>
  <c r="L270"/>
  <c r="M270"/>
  <c r="L271"/>
  <c r="M271"/>
  <c r="L272"/>
  <c r="M272"/>
  <c r="L273"/>
  <c r="M273"/>
  <c r="L274"/>
  <c r="M274"/>
  <c r="L275"/>
  <c r="M275"/>
  <c r="L276"/>
  <c r="M276"/>
  <c r="L277"/>
  <c r="M277"/>
  <c r="L278"/>
  <c r="M278"/>
  <c r="L279"/>
  <c r="M279"/>
  <c r="L280"/>
  <c r="M280"/>
  <c r="L281"/>
  <c r="M281"/>
  <c r="L282"/>
  <c r="M282"/>
  <c r="L283"/>
  <c r="M283"/>
  <c r="L284"/>
  <c r="M284"/>
  <c r="L285"/>
  <c r="M285"/>
  <c r="L286"/>
  <c r="M286"/>
  <c r="L287"/>
  <c r="M287"/>
  <c r="L288"/>
  <c r="M288"/>
  <c r="L289"/>
  <c r="M289"/>
  <c r="L290"/>
  <c r="M290"/>
  <c r="L291"/>
  <c r="M291"/>
  <c r="L292"/>
  <c r="M292"/>
  <c r="L293"/>
  <c r="M293"/>
  <c r="L294"/>
  <c r="M294"/>
  <c r="L295"/>
  <c r="M295"/>
  <c r="L296"/>
  <c r="M296"/>
  <c r="L297"/>
  <c r="M297"/>
  <c r="L298"/>
  <c r="M298"/>
  <c r="L299"/>
  <c r="M299"/>
  <c r="L300"/>
  <c r="M300"/>
  <c r="L301"/>
  <c r="M301"/>
  <c r="L302"/>
  <c r="M302"/>
  <c r="L303"/>
  <c r="M303"/>
  <c r="L304"/>
  <c r="M304"/>
  <c r="L305"/>
  <c r="M305"/>
  <c r="L306"/>
  <c r="M306"/>
  <c r="L307"/>
  <c r="M307"/>
  <c r="L308"/>
  <c r="M308"/>
  <c r="L309"/>
  <c r="M309"/>
  <c r="L310"/>
  <c r="M310"/>
  <c r="L311"/>
  <c r="M311"/>
  <c r="L312"/>
  <c r="M312"/>
  <c r="L313"/>
  <c r="M313"/>
  <c r="L314"/>
  <c r="M314"/>
  <c r="L315"/>
  <c r="M315"/>
  <c r="L316"/>
  <c r="M316"/>
  <c r="L317"/>
  <c r="M317"/>
  <c r="L318"/>
  <c r="M318"/>
  <c r="L319"/>
  <c r="M319"/>
  <c r="L320"/>
  <c r="M320"/>
  <c r="L321"/>
  <c r="M321"/>
  <c r="L322"/>
  <c r="M322"/>
  <c r="L323"/>
  <c r="M323"/>
  <c r="L324"/>
  <c r="M324"/>
  <c r="L325"/>
  <c r="M325"/>
  <c r="L326"/>
  <c r="M326"/>
  <c r="L327"/>
  <c r="M327"/>
  <c r="L328"/>
  <c r="M328"/>
  <c r="L329"/>
  <c r="M329"/>
  <c r="L330"/>
  <c r="M330"/>
  <c r="L331"/>
  <c r="M331"/>
  <c r="L332"/>
  <c r="M332"/>
  <c r="L333"/>
  <c r="M333"/>
  <c r="L334"/>
  <c r="M334"/>
  <c r="L335"/>
  <c r="M335"/>
  <c r="L336"/>
  <c r="M336"/>
  <c r="L337"/>
  <c r="M337"/>
  <c r="L338"/>
  <c r="M338"/>
  <c r="L339"/>
  <c r="M339"/>
  <c r="L340"/>
  <c r="M340"/>
  <c r="L341"/>
  <c r="M341"/>
  <c r="L342"/>
  <c r="M342"/>
  <c r="L343"/>
  <c r="M343"/>
  <c r="L344"/>
  <c r="M344"/>
  <c r="L345"/>
  <c r="M345"/>
  <c r="L346"/>
  <c r="M346"/>
  <c r="L347"/>
  <c r="M347"/>
  <c r="L348"/>
  <c r="M348"/>
  <c r="L349"/>
  <c r="M349"/>
  <c r="L350"/>
  <c r="M350"/>
  <c r="L351"/>
  <c r="M351"/>
  <c r="L352"/>
  <c r="M352"/>
  <c r="L353"/>
  <c r="M353"/>
  <c r="L354"/>
  <c r="M354"/>
  <c r="L355"/>
  <c r="M355"/>
  <c r="L356"/>
  <c r="M356"/>
  <c r="L357"/>
  <c r="M357"/>
  <c r="L358"/>
  <c r="M358"/>
  <c r="L359"/>
  <c r="M359"/>
  <c r="L360"/>
  <c r="M360"/>
  <c r="L361"/>
  <c r="M361"/>
  <c r="L362"/>
  <c r="M362"/>
  <c r="L363"/>
  <c r="M363"/>
  <c r="L364"/>
  <c r="M364"/>
  <c r="L365"/>
  <c r="M365"/>
  <c r="L366"/>
  <c r="M366"/>
  <c r="L367"/>
  <c r="M367"/>
  <c r="L368"/>
  <c r="M368"/>
  <c r="L369"/>
  <c r="M369"/>
  <c r="L370"/>
  <c r="M370"/>
  <c r="L371"/>
  <c r="M371"/>
  <c r="L372"/>
  <c r="M372"/>
  <c r="L373"/>
  <c r="M373"/>
  <c r="L374"/>
  <c r="M374"/>
  <c r="L375"/>
  <c r="M375"/>
  <c r="L376"/>
  <c r="M376"/>
  <c r="L377"/>
  <c r="M377"/>
  <c r="L378"/>
  <c r="M378"/>
  <c r="L379"/>
  <c r="M379"/>
  <c r="L380"/>
  <c r="M380"/>
  <c r="L381"/>
  <c r="M381"/>
  <c r="L382"/>
  <c r="M382"/>
  <c r="L383"/>
  <c r="M383"/>
  <c r="L384"/>
  <c r="M384"/>
  <c r="L385"/>
  <c r="M385"/>
  <c r="L386"/>
  <c r="M386"/>
  <c r="L387"/>
  <c r="M387"/>
  <c r="L388"/>
  <c r="M388"/>
  <c r="L389"/>
  <c r="M389"/>
  <c r="L390"/>
  <c r="M390"/>
  <c r="L391"/>
  <c r="M391"/>
  <c r="L392"/>
  <c r="M392"/>
  <c r="L393"/>
  <c r="M393"/>
  <c r="L394"/>
  <c r="M394"/>
  <c r="L395"/>
  <c r="L396"/>
  <c r="M396"/>
  <c r="L397"/>
  <c r="M397"/>
  <c r="L398"/>
  <c r="M398"/>
  <c r="L399"/>
  <c r="M399"/>
  <c r="L400"/>
  <c r="M400"/>
  <c r="L401"/>
  <c r="M401"/>
  <c r="L402"/>
  <c r="M402"/>
  <c r="L403"/>
  <c r="M403"/>
  <c r="L404"/>
  <c r="M404"/>
  <c r="L405"/>
  <c r="M405"/>
  <c r="L406"/>
  <c r="M406"/>
  <c r="L407"/>
  <c r="M407"/>
  <c r="L408"/>
  <c r="M408"/>
  <c r="L409"/>
  <c r="M409"/>
  <c r="L410"/>
  <c r="M410"/>
  <c r="L411"/>
  <c r="M411"/>
  <c r="L412"/>
  <c r="M412"/>
  <c r="L413"/>
  <c r="M413"/>
  <c r="L414"/>
  <c r="M414"/>
  <c r="L415"/>
  <c r="M415"/>
  <c r="L416"/>
  <c r="M416"/>
  <c r="L417"/>
  <c r="M417"/>
  <c r="L418"/>
  <c r="M418"/>
  <c r="L419"/>
  <c r="M419"/>
  <c r="L420"/>
  <c r="M420"/>
  <c r="L421"/>
  <c r="M421"/>
  <c r="L422"/>
  <c r="M422"/>
  <c r="L423"/>
  <c r="M423"/>
  <c r="L424"/>
  <c r="M424"/>
  <c r="L425"/>
  <c r="M425"/>
  <c r="L426"/>
  <c r="M426"/>
  <c r="L427"/>
  <c r="M427"/>
  <c r="L428"/>
  <c r="M428"/>
  <c r="L429"/>
  <c r="M429"/>
  <c r="L430"/>
  <c r="M430"/>
  <c r="L431"/>
  <c r="M431"/>
  <c r="L432"/>
  <c r="M432"/>
  <c r="L433"/>
  <c r="M433"/>
  <c r="L434"/>
  <c r="M434"/>
  <c r="L435"/>
  <c r="M435"/>
  <c r="L436"/>
  <c r="M436"/>
  <c r="L437"/>
  <c r="M437"/>
  <c r="L438"/>
  <c r="M438"/>
  <c r="L439"/>
  <c r="M439"/>
  <c r="L440"/>
  <c r="M440"/>
  <c r="L441"/>
  <c r="M441"/>
  <c r="L442"/>
  <c r="M442"/>
  <c r="L443"/>
  <c r="M443"/>
  <c r="L444"/>
  <c r="M444"/>
  <c r="L445"/>
  <c r="M445"/>
  <c r="L446"/>
  <c r="M446"/>
  <c r="L447"/>
  <c r="M447"/>
  <c r="L448"/>
  <c r="M448"/>
  <c r="L449"/>
  <c r="M449"/>
  <c r="L450"/>
  <c r="M450"/>
  <c r="L451"/>
  <c r="M451"/>
  <c r="L452"/>
  <c r="M452"/>
  <c r="L453"/>
  <c r="M453"/>
  <c r="L454"/>
  <c r="M454"/>
  <c r="L455"/>
  <c r="M455"/>
  <c r="L456"/>
  <c r="M456"/>
  <c r="L457"/>
  <c r="M457"/>
  <c r="L458"/>
  <c r="M458"/>
  <c r="L459"/>
  <c r="M459"/>
  <c r="L460"/>
  <c r="M460"/>
  <c r="L461"/>
  <c r="M461"/>
  <c r="L462"/>
  <c r="M462"/>
  <c r="L463"/>
  <c r="M463"/>
  <c r="L464"/>
  <c r="M464"/>
  <c r="L465"/>
  <c r="M465"/>
  <c r="L466"/>
  <c r="M466"/>
  <c r="L467"/>
  <c r="M467"/>
  <c r="L468"/>
  <c r="M468"/>
  <c r="L469"/>
  <c r="M469"/>
  <c r="L470"/>
  <c r="M470"/>
  <c r="L471"/>
  <c r="M471"/>
  <c r="L472"/>
  <c r="M472"/>
  <c r="L473"/>
  <c r="M473"/>
  <c r="L474"/>
  <c r="M474"/>
  <c r="L475"/>
  <c r="M475"/>
  <c r="L476"/>
  <c r="M476"/>
  <c r="L477"/>
  <c r="M477"/>
  <c r="L478"/>
  <c r="M478"/>
  <c r="L479"/>
  <c r="M479"/>
  <c r="L480"/>
  <c r="M480"/>
  <c r="L481"/>
  <c r="M481"/>
  <c r="L482"/>
  <c r="M482"/>
  <c r="L483"/>
  <c r="M483"/>
  <c r="L484"/>
  <c r="M484"/>
  <c r="L485"/>
  <c r="M485"/>
  <c r="L486"/>
  <c r="M486"/>
  <c r="L487"/>
  <c r="M487"/>
  <c r="L488"/>
  <c r="M488"/>
  <c r="L489"/>
  <c r="M489"/>
  <c r="L490"/>
  <c r="M490"/>
  <c r="L491"/>
  <c r="M491"/>
  <c r="L492"/>
  <c r="M492"/>
  <c r="L493"/>
  <c r="M493"/>
  <c r="L494"/>
  <c r="M494"/>
  <c r="L495"/>
  <c r="M495"/>
  <c r="L496"/>
  <c r="M496"/>
  <c r="L497"/>
  <c r="M497"/>
  <c r="L498"/>
  <c r="M498"/>
  <c r="L499"/>
  <c r="M499"/>
  <c r="L500"/>
  <c r="M500"/>
  <c r="L501"/>
  <c r="M501"/>
  <c r="L502"/>
  <c r="L503"/>
  <c r="L504"/>
  <c r="M504"/>
  <c r="L505"/>
  <c r="M505"/>
  <c r="L506"/>
  <c r="M506"/>
  <c r="L507"/>
  <c r="M507"/>
  <c r="L508"/>
  <c r="M508"/>
  <c r="L509"/>
  <c r="M509"/>
  <c r="L510"/>
  <c r="M510"/>
  <c r="L511"/>
  <c r="M511"/>
  <c r="L512"/>
  <c r="M512"/>
  <c r="L513"/>
  <c r="M513"/>
  <c r="L514"/>
  <c r="M514"/>
  <c r="L515"/>
  <c r="M515"/>
  <c r="L516"/>
  <c r="M516"/>
  <c r="L517"/>
  <c r="M517"/>
  <c r="M118"/>
  <c r="M503"/>
  <c r="M502"/>
  <c r="M395"/>
  <c r="V3"/>
  <c r="U3"/>
  <c r="V4"/>
  <c r="V5"/>
  <c r="V6"/>
  <c r="U6"/>
  <c r="V7"/>
  <c r="U7"/>
  <c r="V8"/>
  <c r="U8"/>
  <c r="V9"/>
  <c r="U9"/>
  <c r="V10"/>
  <c r="U10"/>
  <c r="V11"/>
  <c r="U11"/>
  <c r="V12"/>
  <c r="U12"/>
  <c r="V13"/>
  <c r="U13"/>
  <c r="V14"/>
  <c r="U14"/>
  <c r="V15"/>
  <c r="V16"/>
  <c r="U16"/>
  <c r="V17"/>
  <c r="U17"/>
  <c r="V18"/>
  <c r="U18"/>
  <c r="V19"/>
  <c r="V20"/>
  <c r="U20"/>
  <c r="V21"/>
  <c r="U21"/>
  <c r="V22"/>
  <c r="U22"/>
  <c r="V23"/>
  <c r="V24"/>
  <c r="U24"/>
  <c r="V25"/>
  <c r="U25"/>
  <c r="V26"/>
  <c r="U26"/>
  <c r="V27"/>
  <c r="V28"/>
  <c r="V29"/>
  <c r="U29"/>
  <c r="V30"/>
  <c r="U30"/>
  <c r="V31"/>
  <c r="V32"/>
  <c r="U32"/>
  <c r="J32"/>
  <c r="V33"/>
  <c r="U33"/>
  <c r="J33"/>
  <c r="V34"/>
  <c r="U34"/>
  <c r="J34"/>
  <c r="V35"/>
  <c r="V36"/>
  <c r="V37"/>
  <c r="U37"/>
  <c r="J37"/>
  <c r="V38"/>
  <c r="U38"/>
  <c r="J38"/>
  <c r="V39"/>
  <c r="V40"/>
  <c r="U40"/>
  <c r="J40"/>
  <c r="V41"/>
  <c r="U41"/>
  <c r="J41"/>
  <c r="V42"/>
  <c r="U42"/>
  <c r="J42"/>
  <c r="V43"/>
  <c r="V44"/>
  <c r="U44"/>
  <c r="J44"/>
  <c r="V45"/>
  <c r="U45"/>
  <c r="J45"/>
  <c r="V46"/>
  <c r="U46"/>
  <c r="J46"/>
  <c r="V47"/>
  <c r="V48"/>
  <c r="U48"/>
  <c r="J48"/>
  <c r="V49"/>
  <c r="U49"/>
  <c r="J49"/>
  <c r="V50"/>
  <c r="V51"/>
  <c r="V52"/>
  <c r="U52"/>
  <c r="J52"/>
  <c r="V53"/>
  <c r="U53"/>
  <c r="J53"/>
  <c r="V54"/>
  <c r="V55"/>
  <c r="U55"/>
  <c r="J55"/>
  <c r="V56"/>
  <c r="U56"/>
  <c r="J56"/>
  <c r="V57"/>
  <c r="U57"/>
  <c r="J57"/>
  <c r="V58"/>
  <c r="U58"/>
  <c r="J58"/>
  <c r="V59"/>
  <c r="V60"/>
  <c r="U60"/>
  <c r="J60"/>
  <c r="V61"/>
  <c r="V62"/>
  <c r="V63"/>
  <c r="U63"/>
  <c r="V64"/>
  <c r="U64"/>
  <c r="J64"/>
  <c r="V65"/>
  <c r="U65"/>
  <c r="J65"/>
  <c r="V66"/>
  <c r="U66"/>
  <c r="J66"/>
  <c r="V67"/>
  <c r="U67"/>
  <c r="V68"/>
  <c r="U68"/>
  <c r="J68"/>
  <c r="V69"/>
  <c r="V70"/>
  <c r="U70"/>
  <c r="J70"/>
  <c r="V71"/>
  <c r="U71"/>
  <c r="J71"/>
  <c r="V72"/>
  <c r="U72"/>
  <c r="J72"/>
  <c r="V73"/>
  <c r="V74"/>
  <c r="U74"/>
  <c r="J74"/>
  <c r="V75"/>
  <c r="U75"/>
  <c r="J75"/>
  <c r="V76"/>
  <c r="U76"/>
  <c r="J76"/>
  <c r="V77"/>
  <c r="V78"/>
  <c r="U78"/>
  <c r="J78"/>
  <c r="V79"/>
  <c r="U79"/>
  <c r="J79"/>
  <c r="V80"/>
  <c r="U80"/>
  <c r="J80"/>
  <c r="V81"/>
  <c r="V82"/>
  <c r="U82"/>
  <c r="J82"/>
  <c r="V83"/>
  <c r="U83"/>
  <c r="J83"/>
  <c r="V84"/>
  <c r="U84"/>
  <c r="J84"/>
  <c r="V85"/>
  <c r="V86"/>
  <c r="U86"/>
  <c r="J86"/>
  <c r="V87"/>
  <c r="U87"/>
  <c r="J87"/>
  <c r="V88"/>
  <c r="U88"/>
  <c r="J88"/>
  <c r="V89"/>
  <c r="V90"/>
  <c r="U90"/>
  <c r="J90"/>
  <c r="V91"/>
  <c r="U91"/>
  <c r="J91"/>
  <c r="V92"/>
  <c r="V93"/>
  <c r="V94"/>
  <c r="U94"/>
  <c r="V95"/>
  <c r="U95"/>
  <c r="J95"/>
  <c r="V96"/>
  <c r="U96"/>
  <c r="J96"/>
  <c r="V97"/>
  <c r="V98"/>
  <c r="U98"/>
  <c r="J98"/>
  <c r="V99"/>
  <c r="U99"/>
  <c r="V100"/>
  <c r="U100"/>
  <c r="J100"/>
  <c r="V101"/>
  <c r="V102"/>
  <c r="U102"/>
  <c r="J102"/>
  <c r="V103"/>
  <c r="U103"/>
  <c r="J103"/>
  <c r="V104"/>
  <c r="U104"/>
  <c r="J104"/>
  <c r="V105"/>
  <c r="V106"/>
  <c r="U106"/>
  <c r="J106"/>
  <c r="V107"/>
  <c r="U107"/>
  <c r="J107"/>
  <c r="V108"/>
  <c r="U108"/>
  <c r="J108"/>
  <c r="V109"/>
  <c r="V110"/>
  <c r="U110"/>
  <c r="J110"/>
  <c r="V111"/>
  <c r="U111"/>
  <c r="J111"/>
  <c r="V112"/>
  <c r="U112"/>
  <c r="J112"/>
  <c r="V113"/>
  <c r="V114"/>
  <c r="V115"/>
  <c r="U115"/>
  <c r="V116"/>
  <c r="U116"/>
  <c r="J116"/>
  <c r="V117"/>
  <c r="V118"/>
  <c r="U118"/>
  <c r="J118"/>
  <c r="V119"/>
  <c r="U119"/>
  <c r="J119"/>
  <c r="V120"/>
  <c r="U120"/>
  <c r="J120"/>
  <c r="V121"/>
  <c r="V122"/>
  <c r="U122"/>
  <c r="J122"/>
  <c r="V123"/>
  <c r="U123"/>
  <c r="J123"/>
  <c r="V124"/>
  <c r="V125"/>
  <c r="V126"/>
  <c r="U126"/>
  <c r="J126"/>
  <c r="V127"/>
  <c r="U127"/>
  <c r="J127"/>
  <c r="V128"/>
  <c r="U128"/>
  <c r="J128"/>
  <c r="V129"/>
  <c r="V130"/>
  <c r="U130"/>
  <c r="J130"/>
  <c r="V131"/>
  <c r="U131"/>
  <c r="J131"/>
  <c r="V132"/>
  <c r="U132"/>
  <c r="J132"/>
  <c r="V133"/>
  <c r="V134"/>
  <c r="U134"/>
  <c r="J134"/>
  <c r="V135"/>
  <c r="U135"/>
  <c r="J135"/>
  <c r="V136"/>
  <c r="U136"/>
  <c r="J136"/>
  <c r="V137"/>
  <c r="V138"/>
  <c r="U138"/>
  <c r="J138"/>
  <c r="V139"/>
  <c r="U139"/>
  <c r="J139"/>
  <c r="V140"/>
  <c r="U140"/>
  <c r="J140"/>
  <c r="V141"/>
  <c r="V142"/>
  <c r="U142"/>
  <c r="J142"/>
  <c r="V143"/>
  <c r="U143"/>
  <c r="J143"/>
  <c r="V144"/>
  <c r="U144"/>
  <c r="J144"/>
  <c r="V145"/>
  <c r="V146"/>
  <c r="U146"/>
  <c r="J146"/>
  <c r="V147"/>
  <c r="U147"/>
  <c r="V148"/>
  <c r="U148"/>
  <c r="J148"/>
  <c r="V149"/>
  <c r="V150"/>
  <c r="U150"/>
  <c r="J150"/>
  <c r="V151"/>
  <c r="U151"/>
  <c r="J151"/>
  <c r="V152"/>
  <c r="U152"/>
  <c r="J152"/>
  <c r="V153"/>
  <c r="V154"/>
  <c r="U154"/>
  <c r="J154"/>
  <c r="V155"/>
  <c r="U155"/>
  <c r="J155"/>
  <c r="V156"/>
  <c r="V157"/>
  <c r="V158"/>
  <c r="U158"/>
  <c r="V159"/>
  <c r="U159"/>
  <c r="J159"/>
  <c r="V160"/>
  <c r="U160"/>
  <c r="J160"/>
  <c r="V161"/>
  <c r="V162"/>
  <c r="U162"/>
  <c r="J162"/>
  <c r="V163"/>
  <c r="U163"/>
  <c r="J163"/>
  <c r="V164"/>
  <c r="U164"/>
  <c r="J164"/>
  <c r="V165"/>
  <c r="V166"/>
  <c r="U166"/>
  <c r="J166"/>
  <c r="V167"/>
  <c r="U167"/>
  <c r="J167"/>
  <c r="V168"/>
  <c r="U168"/>
  <c r="J168"/>
  <c r="V169"/>
  <c r="V170"/>
  <c r="U170"/>
  <c r="J170"/>
  <c r="V171"/>
  <c r="U171"/>
  <c r="J171"/>
  <c r="V172"/>
  <c r="U172"/>
  <c r="J172"/>
  <c r="V173"/>
  <c r="V174"/>
  <c r="U174"/>
  <c r="J174"/>
  <c r="V175"/>
  <c r="U175"/>
  <c r="J175"/>
  <c r="V176"/>
  <c r="U176"/>
  <c r="J176"/>
  <c r="V177"/>
  <c r="V178"/>
  <c r="U178"/>
  <c r="J178"/>
  <c r="V179"/>
  <c r="U179"/>
  <c r="J179"/>
  <c r="V180"/>
  <c r="U180"/>
  <c r="J180"/>
  <c r="V181"/>
  <c r="V182"/>
  <c r="U182"/>
  <c r="J182"/>
  <c r="V183"/>
  <c r="U183"/>
  <c r="V184"/>
  <c r="U184"/>
  <c r="J184"/>
  <c r="V185"/>
  <c r="V186"/>
  <c r="U186"/>
  <c r="J186"/>
  <c r="V187"/>
  <c r="U187"/>
  <c r="J187"/>
  <c r="V188"/>
  <c r="U188"/>
  <c r="J188"/>
  <c r="V189"/>
  <c r="V190"/>
  <c r="U190"/>
  <c r="V191"/>
  <c r="U191"/>
  <c r="J191"/>
  <c r="V192"/>
  <c r="U192"/>
  <c r="J192"/>
  <c r="V193"/>
  <c r="V194"/>
  <c r="V195"/>
  <c r="U195"/>
  <c r="V196"/>
  <c r="U196"/>
  <c r="J196"/>
  <c r="V197"/>
  <c r="V198"/>
  <c r="V199"/>
  <c r="U199"/>
  <c r="V200"/>
  <c r="U200"/>
  <c r="J200"/>
  <c r="V201"/>
  <c r="V202"/>
  <c r="U202"/>
  <c r="J202"/>
  <c r="V203"/>
  <c r="U203"/>
  <c r="J203"/>
  <c r="V204"/>
  <c r="U204"/>
  <c r="J204"/>
  <c r="V205"/>
  <c r="V206"/>
  <c r="U206"/>
  <c r="V207"/>
  <c r="U207"/>
  <c r="J207"/>
  <c r="V208"/>
  <c r="U208"/>
  <c r="J208"/>
  <c r="V209"/>
  <c r="V210"/>
  <c r="U210"/>
  <c r="J210"/>
  <c r="V211"/>
  <c r="U211"/>
  <c r="V212"/>
  <c r="U212"/>
  <c r="J212"/>
  <c r="V213"/>
  <c r="V214"/>
  <c r="U214"/>
  <c r="J214"/>
  <c r="V215"/>
  <c r="U215"/>
  <c r="V216"/>
  <c r="U216"/>
  <c r="J216"/>
  <c r="V217"/>
  <c r="V218"/>
  <c r="U218"/>
  <c r="J218"/>
  <c r="V219"/>
  <c r="U219"/>
  <c r="J219"/>
  <c r="V220"/>
  <c r="V221"/>
  <c r="V222"/>
  <c r="U222"/>
  <c r="V223"/>
  <c r="U223"/>
  <c r="J223"/>
  <c r="V224"/>
  <c r="U224"/>
  <c r="J224"/>
  <c r="V225"/>
  <c r="V226"/>
  <c r="U226"/>
  <c r="J226"/>
  <c r="V227"/>
  <c r="U227"/>
  <c r="V228"/>
  <c r="U228"/>
  <c r="J228"/>
  <c r="V229"/>
  <c r="V230"/>
  <c r="U230"/>
  <c r="J230"/>
  <c r="V231"/>
  <c r="U231"/>
  <c r="V232"/>
  <c r="U232"/>
  <c r="J232"/>
  <c r="V233"/>
  <c r="V234"/>
  <c r="U234"/>
  <c r="J234"/>
  <c r="V235"/>
  <c r="U235"/>
  <c r="J235"/>
  <c r="V236"/>
  <c r="U236"/>
  <c r="J236"/>
  <c r="V237"/>
  <c r="V238"/>
  <c r="U238"/>
  <c r="V239"/>
  <c r="U239"/>
  <c r="J239"/>
  <c r="V240"/>
  <c r="V241"/>
  <c r="V242"/>
  <c r="V243"/>
  <c r="U243"/>
  <c r="V244"/>
  <c r="U244"/>
  <c r="J244"/>
  <c r="V245"/>
  <c r="V246"/>
  <c r="V247"/>
  <c r="U247"/>
  <c r="V248"/>
  <c r="U248"/>
  <c r="J248"/>
  <c r="V249"/>
  <c r="V250"/>
  <c r="V251"/>
  <c r="U251"/>
  <c r="J251"/>
  <c r="V252"/>
  <c r="U252"/>
  <c r="J252"/>
  <c r="V253"/>
  <c r="V254"/>
  <c r="U254"/>
  <c r="V255"/>
  <c r="U255"/>
  <c r="J255"/>
  <c r="V256"/>
  <c r="U256"/>
  <c r="J256"/>
  <c r="V257"/>
  <c r="V258"/>
  <c r="V259"/>
  <c r="U259"/>
  <c r="V260"/>
  <c r="U260"/>
  <c r="J260"/>
  <c r="V261"/>
  <c r="V262"/>
  <c r="V263"/>
  <c r="U263"/>
  <c r="V264"/>
  <c r="U264"/>
  <c r="J264"/>
  <c r="V265"/>
  <c r="V266"/>
  <c r="U266"/>
  <c r="J266"/>
  <c r="V267"/>
  <c r="U267"/>
  <c r="J267"/>
  <c r="V268"/>
  <c r="U268"/>
  <c r="J268"/>
  <c r="V269"/>
  <c r="V270"/>
  <c r="U270"/>
  <c r="V271"/>
  <c r="U271"/>
  <c r="J271"/>
  <c r="V272"/>
  <c r="U272"/>
  <c r="J272"/>
  <c r="V273"/>
  <c r="V274"/>
  <c r="U274"/>
  <c r="J274"/>
  <c r="V275"/>
  <c r="U275"/>
  <c r="V276"/>
  <c r="U276"/>
  <c r="J276"/>
  <c r="V277"/>
  <c r="V278"/>
  <c r="U278"/>
  <c r="J278"/>
  <c r="V279"/>
  <c r="U279"/>
  <c r="V280"/>
  <c r="U280"/>
  <c r="J280"/>
  <c r="V281"/>
  <c r="V282"/>
  <c r="U282"/>
  <c r="J282"/>
  <c r="V283"/>
  <c r="U283"/>
  <c r="J283"/>
  <c r="V284"/>
  <c r="V285"/>
  <c r="V286"/>
  <c r="U286"/>
  <c r="V287"/>
  <c r="U287"/>
  <c r="J287"/>
  <c r="V288"/>
  <c r="U288"/>
  <c r="J288"/>
  <c r="V289"/>
  <c r="V290"/>
  <c r="U290"/>
  <c r="J290"/>
  <c r="V291"/>
  <c r="U291"/>
  <c r="V292"/>
  <c r="U292"/>
  <c r="J292"/>
  <c r="V293"/>
  <c r="V294"/>
  <c r="U294"/>
  <c r="J294"/>
  <c r="V295"/>
  <c r="U295"/>
  <c r="V296"/>
  <c r="U296"/>
  <c r="J296"/>
  <c r="V297"/>
  <c r="V298"/>
  <c r="U298"/>
  <c r="J298"/>
  <c r="V299"/>
  <c r="U299"/>
  <c r="J299"/>
  <c r="V300"/>
  <c r="U300"/>
  <c r="J300"/>
  <c r="V301"/>
  <c r="V302"/>
  <c r="U302"/>
  <c r="V303"/>
  <c r="U303"/>
  <c r="J303"/>
  <c r="V304"/>
  <c r="V305"/>
  <c r="V306"/>
  <c r="V307"/>
  <c r="U307"/>
  <c r="V308"/>
  <c r="U308"/>
  <c r="J308"/>
  <c r="V309"/>
  <c r="V310"/>
  <c r="V311"/>
  <c r="U311"/>
  <c r="V312"/>
  <c r="U312"/>
  <c r="J312"/>
  <c r="V313"/>
  <c r="V314"/>
  <c r="V315"/>
  <c r="U315"/>
  <c r="J315"/>
  <c r="V316"/>
  <c r="U316"/>
  <c r="J316"/>
  <c r="V317"/>
  <c r="V318"/>
  <c r="U318"/>
  <c r="V319"/>
  <c r="U319"/>
  <c r="J319"/>
  <c r="V320"/>
  <c r="U320"/>
  <c r="J320"/>
  <c r="V321"/>
  <c r="V322"/>
  <c r="V323"/>
  <c r="U323"/>
  <c r="V324"/>
  <c r="U324"/>
  <c r="J324"/>
  <c r="V325"/>
  <c r="V326"/>
  <c r="V327"/>
  <c r="U327"/>
  <c r="V328"/>
  <c r="U328"/>
  <c r="J328"/>
  <c r="V329"/>
  <c r="V330"/>
  <c r="U330"/>
  <c r="J330"/>
  <c r="V331"/>
  <c r="U331"/>
  <c r="J331"/>
  <c r="V332"/>
  <c r="U332"/>
  <c r="J332"/>
  <c r="V333"/>
  <c r="V334"/>
  <c r="U334"/>
  <c r="V335"/>
  <c r="U335"/>
  <c r="J335"/>
  <c r="V336"/>
  <c r="U336"/>
  <c r="J336"/>
  <c r="V337"/>
  <c r="V338"/>
  <c r="U338"/>
  <c r="J338"/>
  <c r="V339"/>
  <c r="U339"/>
  <c r="V340"/>
  <c r="U340"/>
  <c r="J340"/>
  <c r="V341"/>
  <c r="V342"/>
  <c r="U342"/>
  <c r="J342"/>
  <c r="V343"/>
  <c r="U343"/>
  <c r="J343"/>
  <c r="V344"/>
  <c r="U344"/>
  <c r="J344"/>
  <c r="V345"/>
  <c r="V346"/>
  <c r="U346"/>
  <c r="J346"/>
  <c r="V347"/>
  <c r="V348"/>
  <c r="U348"/>
  <c r="J348"/>
  <c r="V349"/>
  <c r="V350"/>
  <c r="V351"/>
  <c r="V352"/>
  <c r="U352"/>
  <c r="J352"/>
  <c r="V353"/>
  <c r="V354"/>
  <c r="U354"/>
  <c r="J354"/>
  <c r="V355"/>
  <c r="U355"/>
  <c r="J355"/>
  <c r="V356"/>
  <c r="U356"/>
  <c r="J356"/>
  <c r="V357"/>
  <c r="V358"/>
  <c r="V359"/>
  <c r="U359"/>
  <c r="J359"/>
  <c r="V360"/>
  <c r="U360"/>
  <c r="J360"/>
  <c r="V361"/>
  <c r="V362"/>
  <c r="V363"/>
  <c r="V364"/>
  <c r="U364"/>
  <c r="J364"/>
  <c r="V365"/>
  <c r="V366"/>
  <c r="U366"/>
  <c r="J366"/>
  <c r="V367"/>
  <c r="V368"/>
  <c r="U368"/>
  <c r="J368"/>
  <c r="V369"/>
  <c r="V370"/>
  <c r="U370"/>
  <c r="J370"/>
  <c r="V371"/>
  <c r="U371"/>
  <c r="J371"/>
  <c r="V372"/>
  <c r="U372"/>
  <c r="J372"/>
  <c r="V373"/>
  <c r="V374"/>
  <c r="U374"/>
  <c r="J374"/>
  <c r="V375"/>
  <c r="U375"/>
  <c r="J375"/>
  <c r="V376"/>
  <c r="U376"/>
  <c r="J376"/>
  <c r="V377"/>
  <c r="V378"/>
  <c r="U378"/>
  <c r="J378"/>
  <c r="V379"/>
  <c r="V380"/>
  <c r="U380"/>
  <c r="J380"/>
  <c r="V381"/>
  <c r="V382"/>
  <c r="V383"/>
  <c r="V384"/>
  <c r="U384"/>
  <c r="J384"/>
  <c r="V385"/>
  <c r="V386"/>
  <c r="U386"/>
  <c r="J386"/>
  <c r="V387"/>
  <c r="U387"/>
  <c r="J387"/>
  <c r="V388"/>
  <c r="U388"/>
  <c r="J388"/>
  <c r="V389"/>
  <c r="U389"/>
  <c r="J389"/>
  <c r="V390"/>
  <c r="U390"/>
  <c r="J390"/>
  <c r="V391"/>
  <c r="U391"/>
  <c r="J391"/>
  <c r="V392"/>
  <c r="U392"/>
  <c r="J392"/>
  <c r="V393"/>
  <c r="V394"/>
  <c r="U394"/>
  <c r="J394"/>
  <c r="V395"/>
  <c r="U395"/>
  <c r="J395"/>
  <c r="V396"/>
  <c r="U396"/>
  <c r="J396"/>
  <c r="V397"/>
  <c r="V398"/>
  <c r="U398"/>
  <c r="J398"/>
  <c r="V399"/>
  <c r="V400"/>
  <c r="U400"/>
  <c r="J400"/>
  <c r="V401"/>
  <c r="V402"/>
  <c r="U402"/>
  <c r="J402"/>
  <c r="V403"/>
  <c r="U403"/>
  <c r="J403"/>
  <c r="V404"/>
  <c r="U404"/>
  <c r="J404"/>
  <c r="V405"/>
  <c r="V406"/>
  <c r="U406"/>
  <c r="J406"/>
  <c r="V407"/>
  <c r="U407"/>
  <c r="J407"/>
  <c r="V408"/>
  <c r="U408"/>
  <c r="J408"/>
  <c r="V409"/>
  <c r="V410"/>
  <c r="U410"/>
  <c r="J410"/>
  <c r="V411"/>
  <c r="V412"/>
  <c r="U412"/>
  <c r="J412"/>
  <c r="V413"/>
  <c r="V414"/>
  <c r="V415"/>
  <c r="V416"/>
  <c r="U416"/>
  <c r="J416"/>
  <c r="V417"/>
  <c r="V418"/>
  <c r="U418"/>
  <c r="J418"/>
  <c r="V419"/>
  <c r="U419"/>
  <c r="J419"/>
  <c r="V420"/>
  <c r="U420"/>
  <c r="J420"/>
  <c r="V421"/>
  <c r="V422"/>
  <c r="V423"/>
  <c r="U423"/>
  <c r="J423"/>
  <c r="V424"/>
  <c r="U424"/>
  <c r="J424"/>
  <c r="V425"/>
  <c r="V426"/>
  <c r="V427"/>
  <c r="V428"/>
  <c r="U428"/>
  <c r="J428"/>
  <c r="V429"/>
  <c r="V430"/>
  <c r="U430"/>
  <c r="J430"/>
  <c r="V431"/>
  <c r="V432"/>
  <c r="U432"/>
  <c r="J432"/>
  <c r="V433"/>
  <c r="V434"/>
  <c r="U434"/>
  <c r="J434"/>
  <c r="V435"/>
  <c r="U435"/>
  <c r="J435"/>
  <c r="V436"/>
  <c r="U436"/>
  <c r="J436"/>
  <c r="V437"/>
  <c r="V438"/>
  <c r="U438"/>
  <c r="J438"/>
  <c r="V439"/>
  <c r="U439"/>
  <c r="J439"/>
  <c r="V440"/>
  <c r="U440"/>
  <c r="J440"/>
  <c r="V441"/>
  <c r="V442"/>
  <c r="U442"/>
  <c r="J442"/>
  <c r="V443"/>
  <c r="V444"/>
  <c r="U444"/>
  <c r="J444"/>
  <c r="V445"/>
  <c r="V446"/>
  <c r="V447"/>
  <c r="V448"/>
  <c r="U448"/>
  <c r="J448"/>
  <c r="V449"/>
  <c r="V450"/>
  <c r="U450"/>
  <c r="J450"/>
  <c r="V451"/>
  <c r="U451"/>
  <c r="J451"/>
  <c r="V452"/>
  <c r="U452"/>
  <c r="J452"/>
  <c r="V453"/>
  <c r="V454"/>
  <c r="V455"/>
  <c r="U455"/>
  <c r="J455"/>
  <c r="V456"/>
  <c r="U456"/>
  <c r="J456"/>
  <c r="V457"/>
  <c r="V458"/>
  <c r="V459"/>
  <c r="V460"/>
  <c r="U460"/>
  <c r="J460"/>
  <c r="V461"/>
  <c r="V462"/>
  <c r="U462"/>
  <c r="J462"/>
  <c r="V463"/>
  <c r="V464"/>
  <c r="U464"/>
  <c r="J464"/>
  <c r="V465"/>
  <c r="V466"/>
  <c r="U466"/>
  <c r="J466"/>
  <c r="V467"/>
  <c r="U467"/>
  <c r="J467"/>
  <c r="V468"/>
  <c r="U468"/>
  <c r="J468"/>
  <c r="V469"/>
  <c r="V470"/>
  <c r="U470"/>
  <c r="J470"/>
  <c r="V471"/>
  <c r="U471"/>
  <c r="J471"/>
  <c r="V472"/>
  <c r="U472"/>
  <c r="J472"/>
  <c r="V473"/>
  <c r="V474"/>
  <c r="U474"/>
  <c r="J474"/>
  <c r="V475"/>
  <c r="V476"/>
  <c r="U476"/>
  <c r="J476"/>
  <c r="V477"/>
  <c r="V478"/>
  <c r="V479"/>
  <c r="V480"/>
  <c r="U480"/>
  <c r="J480"/>
  <c r="V481"/>
  <c r="V482"/>
  <c r="U482"/>
  <c r="J482"/>
  <c r="V483"/>
  <c r="U483"/>
  <c r="J483"/>
  <c r="V484"/>
  <c r="U484"/>
  <c r="J484"/>
  <c r="V485"/>
  <c r="V486"/>
  <c r="V487"/>
  <c r="U487"/>
  <c r="J487"/>
  <c r="V488"/>
  <c r="U488"/>
  <c r="J488"/>
  <c r="V489"/>
  <c r="V490"/>
  <c r="V491"/>
  <c r="V492"/>
  <c r="U492"/>
  <c r="J492"/>
  <c r="V493"/>
  <c r="V494"/>
  <c r="U494"/>
  <c r="J494"/>
  <c r="V495"/>
  <c r="V496"/>
  <c r="U496"/>
  <c r="J496"/>
  <c r="V497"/>
  <c r="V498"/>
  <c r="U498"/>
  <c r="J498"/>
  <c r="V499"/>
  <c r="U499"/>
  <c r="J499"/>
  <c r="V500"/>
  <c r="U500"/>
  <c r="J500"/>
  <c r="V501"/>
  <c r="U501"/>
  <c r="J501"/>
  <c r="V502"/>
  <c r="U502"/>
  <c r="J502"/>
  <c r="V503"/>
  <c r="U503"/>
  <c r="J503"/>
  <c r="V504"/>
  <c r="U504"/>
  <c r="J504"/>
  <c r="V505"/>
  <c r="V506"/>
  <c r="U506"/>
  <c r="J506"/>
  <c r="V507"/>
  <c r="V508"/>
  <c r="U508"/>
  <c r="J508"/>
  <c r="V509"/>
  <c r="V510"/>
  <c r="U510"/>
  <c r="J510"/>
  <c r="V511"/>
  <c r="V512"/>
  <c r="U512"/>
  <c r="J512"/>
  <c r="V513"/>
  <c r="V514"/>
  <c r="U514"/>
  <c r="J514"/>
  <c r="V515"/>
  <c r="U515"/>
  <c r="J515"/>
  <c r="V516"/>
  <c r="U516"/>
  <c r="J516"/>
  <c r="V517"/>
  <c r="U4"/>
  <c r="U5"/>
  <c r="U15"/>
  <c r="U19"/>
  <c r="U23"/>
  <c r="U27"/>
  <c r="U28"/>
  <c r="U31"/>
  <c r="U35"/>
  <c r="J35"/>
  <c r="U36"/>
  <c r="J36"/>
  <c r="U39"/>
  <c r="J39"/>
  <c r="U43"/>
  <c r="U47"/>
  <c r="U50"/>
  <c r="J50"/>
  <c r="U51"/>
  <c r="J51"/>
  <c r="U54"/>
  <c r="J54"/>
  <c r="U59"/>
  <c r="J59"/>
  <c r="U61"/>
  <c r="J61"/>
  <c r="U62"/>
  <c r="U69"/>
  <c r="U73"/>
  <c r="U77"/>
  <c r="U81"/>
  <c r="J81"/>
  <c r="U85"/>
  <c r="J85"/>
  <c r="U89"/>
  <c r="U92"/>
  <c r="J92"/>
  <c r="U93"/>
  <c r="J93"/>
  <c r="U97"/>
  <c r="J97"/>
  <c r="U101"/>
  <c r="J101"/>
  <c r="U105"/>
  <c r="U109"/>
  <c r="J109"/>
  <c r="U113"/>
  <c r="U114"/>
  <c r="J114"/>
  <c r="U117"/>
  <c r="J117"/>
  <c r="U121"/>
  <c r="U124"/>
  <c r="J124"/>
  <c r="U125"/>
  <c r="U129"/>
  <c r="J129"/>
  <c r="U133"/>
  <c r="J133"/>
  <c r="U137"/>
  <c r="J137"/>
  <c r="U141"/>
  <c r="J141"/>
  <c r="U145"/>
  <c r="U149"/>
  <c r="J149"/>
  <c r="U153"/>
  <c r="U156"/>
  <c r="J156"/>
  <c r="U157"/>
  <c r="U161"/>
  <c r="J161"/>
  <c r="U165"/>
  <c r="U169"/>
  <c r="U173"/>
  <c r="U177"/>
  <c r="J177"/>
  <c r="U181"/>
  <c r="J181"/>
  <c r="U185"/>
  <c r="J185"/>
  <c r="U189"/>
  <c r="U193"/>
  <c r="J193"/>
  <c r="U194"/>
  <c r="J194"/>
  <c r="U197"/>
  <c r="U198"/>
  <c r="U201"/>
  <c r="U205"/>
  <c r="U209"/>
  <c r="U213"/>
  <c r="J213"/>
  <c r="U217"/>
  <c r="U220"/>
  <c r="J220"/>
  <c r="U221"/>
  <c r="U225"/>
  <c r="J225"/>
  <c r="U229"/>
  <c r="U233"/>
  <c r="U237"/>
  <c r="U240"/>
  <c r="J240"/>
  <c r="U241"/>
  <c r="U242"/>
  <c r="U245"/>
  <c r="J245"/>
  <c r="U246"/>
  <c r="J246"/>
  <c r="U249"/>
  <c r="U250"/>
  <c r="J250"/>
  <c r="U253"/>
  <c r="U257"/>
  <c r="J257"/>
  <c r="U258"/>
  <c r="J258"/>
  <c r="U261"/>
  <c r="U262"/>
  <c r="U265"/>
  <c r="U269"/>
  <c r="U273"/>
  <c r="U277"/>
  <c r="J277"/>
  <c r="U281"/>
  <c r="U284"/>
  <c r="J284"/>
  <c r="U285"/>
  <c r="U289"/>
  <c r="J289"/>
  <c r="U293"/>
  <c r="U297"/>
  <c r="U301"/>
  <c r="U304"/>
  <c r="J304"/>
  <c r="U305"/>
  <c r="U306"/>
  <c r="U309"/>
  <c r="J309"/>
  <c r="U310"/>
  <c r="J310"/>
  <c r="U313"/>
  <c r="U314"/>
  <c r="J314"/>
  <c r="U317"/>
  <c r="U321"/>
  <c r="J321"/>
  <c r="U322"/>
  <c r="J322"/>
  <c r="U325"/>
  <c r="U326"/>
  <c r="U329"/>
  <c r="U333"/>
  <c r="U337"/>
  <c r="U341"/>
  <c r="J341"/>
  <c r="U345"/>
  <c r="U347"/>
  <c r="J347"/>
  <c r="U349"/>
  <c r="U350"/>
  <c r="U351"/>
  <c r="J351"/>
  <c r="U353"/>
  <c r="J353"/>
  <c r="U357"/>
  <c r="J357"/>
  <c r="U358"/>
  <c r="J358"/>
  <c r="U361"/>
  <c r="U362"/>
  <c r="J362"/>
  <c r="U363"/>
  <c r="J363"/>
  <c r="U365"/>
  <c r="U367"/>
  <c r="J367"/>
  <c r="U369"/>
  <c r="U373"/>
  <c r="U377"/>
  <c r="U379"/>
  <c r="J379"/>
  <c r="U381"/>
  <c r="U382"/>
  <c r="J382"/>
  <c r="U383"/>
  <c r="J383"/>
  <c r="U385"/>
  <c r="U393"/>
  <c r="U397"/>
  <c r="U399"/>
  <c r="J399"/>
  <c r="U401"/>
  <c r="U405"/>
  <c r="U409"/>
  <c r="U411"/>
  <c r="J411"/>
  <c r="U413"/>
  <c r="U414"/>
  <c r="J414"/>
  <c r="U415"/>
  <c r="J415"/>
  <c r="U417"/>
  <c r="U421"/>
  <c r="U422"/>
  <c r="J422"/>
  <c r="U425"/>
  <c r="U426"/>
  <c r="J426"/>
  <c r="U427"/>
  <c r="J427"/>
  <c r="U429"/>
  <c r="U431"/>
  <c r="J431"/>
  <c r="U433"/>
  <c r="U437"/>
  <c r="U441"/>
  <c r="U443"/>
  <c r="J443"/>
  <c r="U445"/>
  <c r="U446"/>
  <c r="J446"/>
  <c r="U447"/>
  <c r="J447"/>
  <c r="U449"/>
  <c r="U453"/>
  <c r="U454"/>
  <c r="J454"/>
  <c r="U457"/>
  <c r="U458"/>
  <c r="J458"/>
  <c r="U459"/>
  <c r="J459"/>
  <c r="U461"/>
  <c r="U463"/>
  <c r="J463"/>
  <c r="U465"/>
  <c r="U469"/>
  <c r="U473"/>
  <c r="U475"/>
  <c r="J475"/>
  <c r="U477"/>
  <c r="U478"/>
  <c r="J478"/>
  <c r="U479"/>
  <c r="J479"/>
  <c r="U481"/>
  <c r="U485"/>
  <c r="U486"/>
  <c r="J486"/>
  <c r="U489"/>
  <c r="U490"/>
  <c r="J490"/>
  <c r="U491"/>
  <c r="J491"/>
  <c r="U493"/>
  <c r="U495"/>
  <c r="J495"/>
  <c r="U497"/>
  <c r="U505"/>
  <c r="U507"/>
  <c r="J507"/>
  <c r="U509"/>
  <c r="U511"/>
  <c r="J511"/>
  <c r="U513"/>
  <c r="U517"/>
  <c r="P3"/>
  <c r="O3"/>
  <c r="P4"/>
  <c r="O4"/>
  <c r="P5"/>
  <c r="P6"/>
  <c r="O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O500"/>
  <c r="I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I33"/>
  <c r="O34"/>
  <c r="O35"/>
  <c r="I35"/>
  <c r="O36"/>
  <c r="O37"/>
  <c r="I37"/>
  <c r="O38"/>
  <c r="I38"/>
  <c r="O39"/>
  <c r="I39"/>
  <c r="O40"/>
  <c r="O41"/>
  <c r="I41"/>
  <c r="O42"/>
  <c r="I42"/>
  <c r="O43"/>
  <c r="I43"/>
  <c r="O44"/>
  <c r="O45"/>
  <c r="I45"/>
  <c r="O46"/>
  <c r="O47"/>
  <c r="I47"/>
  <c r="O48"/>
  <c r="I48"/>
  <c r="O49"/>
  <c r="I49"/>
  <c r="O50"/>
  <c r="O51"/>
  <c r="I51"/>
  <c r="O52"/>
  <c r="I52"/>
  <c r="O53"/>
  <c r="O54"/>
  <c r="I54"/>
  <c r="O55"/>
  <c r="O56"/>
  <c r="I56"/>
  <c r="O57"/>
  <c r="O58"/>
  <c r="I58"/>
  <c r="O59"/>
  <c r="I59"/>
  <c r="O60"/>
  <c r="I60"/>
  <c r="O61"/>
  <c r="O62"/>
  <c r="I62"/>
  <c r="O63"/>
  <c r="I63"/>
  <c r="O64"/>
  <c r="I64"/>
  <c r="O65"/>
  <c r="O66"/>
  <c r="O67"/>
  <c r="I67"/>
  <c r="O68"/>
  <c r="I68"/>
  <c r="O69"/>
  <c r="I69"/>
  <c r="O70"/>
  <c r="O71"/>
  <c r="I71"/>
  <c r="O72"/>
  <c r="O73"/>
  <c r="I73"/>
  <c r="O74"/>
  <c r="O75"/>
  <c r="I75"/>
  <c r="O76"/>
  <c r="O77"/>
  <c r="I77"/>
  <c r="O78"/>
  <c r="O79"/>
  <c r="I79"/>
  <c r="O80"/>
  <c r="I80"/>
  <c r="O81"/>
  <c r="I81"/>
  <c r="O82"/>
  <c r="I82"/>
  <c r="O83"/>
  <c r="I83"/>
  <c r="O84"/>
  <c r="O85"/>
  <c r="I85"/>
  <c r="O86"/>
  <c r="I86"/>
  <c r="O87"/>
  <c r="I87"/>
  <c r="O88"/>
  <c r="I88"/>
  <c r="O89"/>
  <c r="I89"/>
  <c r="O90"/>
  <c r="O91"/>
  <c r="I91"/>
  <c r="O92"/>
  <c r="I92"/>
  <c r="O93"/>
  <c r="I93"/>
  <c r="O94"/>
  <c r="O95"/>
  <c r="I95"/>
  <c r="O96"/>
  <c r="O97"/>
  <c r="I97"/>
  <c r="O98"/>
  <c r="I98"/>
  <c r="O99"/>
  <c r="I99"/>
  <c r="O100"/>
  <c r="O101"/>
  <c r="I101"/>
  <c r="O102"/>
  <c r="I102"/>
  <c r="O103"/>
  <c r="I103"/>
  <c r="O104"/>
  <c r="O105"/>
  <c r="I105"/>
  <c r="O106"/>
  <c r="O107"/>
  <c r="I107"/>
  <c r="O108"/>
  <c r="I108"/>
  <c r="O109"/>
  <c r="I109"/>
  <c r="O110"/>
  <c r="I110"/>
  <c r="O111"/>
  <c r="I111"/>
  <c r="O112"/>
  <c r="O113"/>
  <c r="I113"/>
  <c r="O114"/>
  <c r="I114"/>
  <c r="O115"/>
  <c r="I115"/>
  <c r="O116"/>
  <c r="O117"/>
  <c r="I117"/>
  <c r="O118"/>
  <c r="I118"/>
  <c r="O119"/>
  <c r="I119"/>
  <c r="O120"/>
  <c r="O121"/>
  <c r="I121"/>
  <c r="O122"/>
  <c r="I122"/>
  <c r="O123"/>
  <c r="I123"/>
  <c r="O124"/>
  <c r="I124"/>
  <c r="O125"/>
  <c r="I125"/>
  <c r="O126"/>
  <c r="I126"/>
  <c r="O127"/>
  <c r="I127"/>
  <c r="O128"/>
  <c r="O129"/>
  <c r="I129"/>
  <c r="O130"/>
  <c r="O131"/>
  <c r="I131"/>
  <c r="O132"/>
  <c r="I132"/>
  <c r="O133"/>
  <c r="I133"/>
  <c r="O134"/>
  <c r="O135"/>
  <c r="I135"/>
  <c r="O136"/>
  <c r="I136"/>
  <c r="O137"/>
  <c r="I137"/>
  <c r="O138"/>
  <c r="O139"/>
  <c r="I139"/>
  <c r="O140"/>
  <c r="I140"/>
  <c r="O141"/>
  <c r="I141"/>
  <c r="O142"/>
  <c r="I142"/>
  <c r="O143"/>
  <c r="I143"/>
  <c r="O144"/>
  <c r="I144"/>
  <c r="O145"/>
  <c r="I145"/>
  <c r="O146"/>
  <c r="O147"/>
  <c r="I147"/>
  <c r="O148"/>
  <c r="O149"/>
  <c r="I149"/>
  <c r="O150"/>
  <c r="I150"/>
  <c r="O151"/>
  <c r="I151"/>
  <c r="O152"/>
  <c r="O153"/>
  <c r="I153"/>
  <c r="O154"/>
  <c r="I154"/>
  <c r="O155"/>
  <c r="I155"/>
  <c r="O156"/>
  <c r="O157"/>
  <c r="I157"/>
  <c r="O158"/>
  <c r="I158"/>
  <c r="O159"/>
  <c r="I159"/>
  <c r="O160"/>
  <c r="I160"/>
  <c r="O161"/>
  <c r="I161"/>
  <c r="O162"/>
  <c r="O163"/>
  <c r="I163"/>
  <c r="O164"/>
  <c r="O165"/>
  <c r="I165"/>
  <c r="O166"/>
  <c r="O167"/>
  <c r="I167"/>
  <c r="O168"/>
  <c r="O169"/>
  <c r="I169"/>
  <c r="O170"/>
  <c r="O171"/>
  <c r="I171"/>
  <c r="O172"/>
  <c r="I172"/>
  <c r="O173"/>
  <c r="I173"/>
  <c r="O174"/>
  <c r="I174"/>
  <c r="O175"/>
  <c r="I175"/>
  <c r="O176"/>
  <c r="O177"/>
  <c r="I177"/>
  <c r="O178"/>
  <c r="O179"/>
  <c r="I179"/>
  <c r="O180"/>
  <c r="I180"/>
  <c r="O181"/>
  <c r="I181"/>
  <c r="O182"/>
  <c r="O183"/>
  <c r="I183"/>
  <c r="O184"/>
  <c r="O185"/>
  <c r="I185"/>
  <c r="O186"/>
  <c r="O187"/>
  <c r="I187"/>
  <c r="O188"/>
  <c r="O189"/>
  <c r="I189"/>
  <c r="O190"/>
  <c r="O191"/>
  <c r="I191"/>
  <c r="O192"/>
  <c r="O193"/>
  <c r="I193"/>
  <c r="O194"/>
  <c r="O195"/>
  <c r="I195"/>
  <c r="O196"/>
  <c r="O197"/>
  <c r="I197"/>
  <c r="O198"/>
  <c r="O199"/>
  <c r="I199"/>
  <c r="O200"/>
  <c r="O201"/>
  <c r="I201"/>
  <c r="O202"/>
  <c r="O203"/>
  <c r="I203"/>
  <c r="O204"/>
  <c r="O205"/>
  <c r="I205"/>
  <c r="O206"/>
  <c r="O207"/>
  <c r="I207"/>
  <c r="O208"/>
  <c r="O209"/>
  <c r="I209"/>
  <c r="O210"/>
  <c r="O211"/>
  <c r="I211"/>
  <c r="O212"/>
  <c r="O213"/>
  <c r="I213"/>
  <c r="O214"/>
  <c r="O215"/>
  <c r="I215"/>
  <c r="O216"/>
  <c r="O217"/>
  <c r="I217"/>
  <c r="O218"/>
  <c r="O219"/>
  <c r="I219"/>
  <c r="O220"/>
  <c r="O221"/>
  <c r="I221"/>
  <c r="O222"/>
  <c r="O223"/>
  <c r="I223"/>
  <c r="O224"/>
  <c r="O225"/>
  <c r="I225"/>
  <c r="O226"/>
  <c r="O227"/>
  <c r="I227"/>
  <c r="O228"/>
  <c r="O229"/>
  <c r="I229"/>
  <c r="O230"/>
  <c r="O231"/>
  <c r="I231"/>
  <c r="O232"/>
  <c r="O233"/>
  <c r="I233"/>
  <c r="O234"/>
  <c r="O235"/>
  <c r="I235"/>
  <c r="O236"/>
  <c r="O237"/>
  <c r="I237"/>
  <c r="O238"/>
  <c r="O239"/>
  <c r="I239"/>
  <c r="O240"/>
  <c r="O241"/>
  <c r="I241"/>
  <c r="O242"/>
  <c r="O243"/>
  <c r="I243"/>
  <c r="O244"/>
  <c r="O245"/>
  <c r="I245"/>
  <c r="O246"/>
  <c r="O247"/>
  <c r="I247"/>
  <c r="O248"/>
  <c r="O249"/>
  <c r="I249"/>
  <c r="O250"/>
  <c r="O251"/>
  <c r="I251"/>
  <c r="O252"/>
  <c r="O253"/>
  <c r="I253"/>
  <c r="O254"/>
  <c r="O255"/>
  <c r="I255"/>
  <c r="O256"/>
  <c r="O257"/>
  <c r="I257"/>
  <c r="O258"/>
  <c r="O259"/>
  <c r="I259"/>
  <c r="O260"/>
  <c r="O261"/>
  <c r="I261"/>
  <c r="O262"/>
  <c r="O263"/>
  <c r="I263"/>
  <c r="O264"/>
  <c r="O265"/>
  <c r="I265"/>
  <c r="O266"/>
  <c r="O267"/>
  <c r="I267"/>
  <c r="O268"/>
  <c r="O269"/>
  <c r="I269"/>
  <c r="O270"/>
  <c r="O271"/>
  <c r="I271"/>
  <c r="O272"/>
  <c r="O273"/>
  <c r="I273"/>
  <c r="O274"/>
  <c r="O275"/>
  <c r="I275"/>
  <c r="O276"/>
  <c r="O277"/>
  <c r="I277"/>
  <c r="O278"/>
  <c r="O279"/>
  <c r="I279"/>
  <c r="O280"/>
  <c r="O281"/>
  <c r="I281"/>
  <c r="O282"/>
  <c r="O283"/>
  <c r="I283"/>
  <c r="O284"/>
  <c r="O285"/>
  <c r="I285"/>
  <c r="O286"/>
  <c r="O287"/>
  <c r="I287"/>
  <c r="O288"/>
  <c r="O289"/>
  <c r="I289"/>
  <c r="O290"/>
  <c r="O291"/>
  <c r="I291"/>
  <c r="O292"/>
  <c r="O293"/>
  <c r="I293"/>
  <c r="O294"/>
  <c r="O295"/>
  <c r="I295"/>
  <c r="O296"/>
  <c r="I296"/>
  <c r="O298"/>
  <c r="I298"/>
  <c r="O299"/>
  <c r="I299"/>
  <c r="O300"/>
  <c r="I300"/>
  <c r="O301"/>
  <c r="I301"/>
  <c r="O302"/>
  <c r="O303"/>
  <c r="I303"/>
  <c r="O304"/>
  <c r="I304"/>
  <c r="O305"/>
  <c r="I305"/>
  <c r="O306"/>
  <c r="O307"/>
  <c r="I307"/>
  <c r="O308"/>
  <c r="I308"/>
  <c r="O309"/>
  <c r="I309"/>
  <c r="O310"/>
  <c r="O311"/>
  <c r="I311"/>
  <c r="O312"/>
  <c r="I312"/>
  <c r="O313"/>
  <c r="O314"/>
  <c r="I314"/>
  <c r="O315"/>
  <c r="I315"/>
  <c r="O316"/>
  <c r="O317"/>
  <c r="I317"/>
  <c r="O318"/>
  <c r="I318"/>
  <c r="O319"/>
  <c r="I319"/>
  <c r="O320"/>
  <c r="O321"/>
  <c r="O322"/>
  <c r="O323"/>
  <c r="I323"/>
  <c r="O324"/>
  <c r="I324"/>
  <c r="O325"/>
  <c r="I325"/>
  <c r="O326"/>
  <c r="O327"/>
  <c r="I327"/>
  <c r="O328"/>
  <c r="I328"/>
  <c r="O329"/>
  <c r="O330"/>
  <c r="I330"/>
  <c r="O331"/>
  <c r="O332"/>
  <c r="I332"/>
  <c r="O333"/>
  <c r="O334"/>
  <c r="I334"/>
  <c r="O335"/>
  <c r="O336"/>
  <c r="I336"/>
  <c r="O337"/>
  <c r="O338"/>
  <c r="I338"/>
  <c r="O339"/>
  <c r="O340"/>
  <c r="I340"/>
  <c r="O341"/>
  <c r="O342"/>
  <c r="I342"/>
  <c r="O343"/>
  <c r="O344"/>
  <c r="I344"/>
  <c r="O345"/>
  <c r="O346"/>
  <c r="I346"/>
  <c r="O347"/>
  <c r="O348"/>
  <c r="I348"/>
  <c r="O349"/>
  <c r="O350"/>
  <c r="I350"/>
  <c r="O351"/>
  <c r="O352"/>
  <c r="I352"/>
  <c r="O353"/>
  <c r="O354"/>
  <c r="I354"/>
  <c r="O355"/>
  <c r="O356"/>
  <c r="I356"/>
  <c r="O357"/>
  <c r="O358"/>
  <c r="I358"/>
  <c r="O359"/>
  <c r="O360"/>
  <c r="I360"/>
  <c r="O361"/>
  <c r="O362"/>
  <c r="I362"/>
  <c r="O363"/>
  <c r="O364"/>
  <c r="I364"/>
  <c r="O365"/>
  <c r="O366"/>
  <c r="I366"/>
  <c r="O367"/>
  <c r="O368"/>
  <c r="I368"/>
  <c r="O369"/>
  <c r="O370"/>
  <c r="I370"/>
  <c r="O371"/>
  <c r="O372"/>
  <c r="I372"/>
  <c r="O373"/>
  <c r="O374"/>
  <c r="I374"/>
  <c r="O375"/>
  <c r="O376"/>
  <c r="I376"/>
  <c r="O377"/>
  <c r="O378"/>
  <c r="I378"/>
  <c r="O379"/>
  <c r="O380"/>
  <c r="I380"/>
  <c r="O381"/>
  <c r="O382"/>
  <c r="I382"/>
  <c r="O383"/>
  <c r="O384"/>
  <c r="I384"/>
  <c r="O385"/>
  <c r="O386"/>
  <c r="I386"/>
  <c r="O387"/>
  <c r="O388"/>
  <c r="I388"/>
  <c r="O390"/>
  <c r="O391"/>
  <c r="O392"/>
  <c r="O393"/>
  <c r="O394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1"/>
  <c r="I501"/>
  <c r="O502"/>
  <c r="O503"/>
  <c r="I503"/>
  <c r="O504"/>
  <c r="O505"/>
  <c r="I505"/>
  <c r="O506"/>
  <c r="O507"/>
  <c r="I507"/>
  <c r="O508"/>
  <c r="O509"/>
  <c r="I509"/>
  <c r="O510"/>
  <c r="O511"/>
  <c r="I511"/>
  <c r="O512"/>
  <c r="O513"/>
  <c r="I513"/>
  <c r="O514"/>
  <c r="O515"/>
  <c r="I515"/>
  <c r="O516"/>
  <c r="O517"/>
  <c r="I517"/>
  <c r="J43"/>
  <c r="J47"/>
  <c r="J62"/>
  <c r="J63"/>
  <c r="J67"/>
  <c r="J69"/>
  <c r="J73"/>
  <c r="J77"/>
  <c r="J89"/>
  <c r="J94"/>
  <c r="J99"/>
  <c r="J105"/>
  <c r="J113"/>
  <c r="J115"/>
  <c r="J121"/>
  <c r="J125"/>
  <c r="J145"/>
  <c r="J147"/>
  <c r="J153"/>
  <c r="J157"/>
  <c r="J158"/>
  <c r="J165"/>
  <c r="J169"/>
  <c r="J173"/>
  <c r="J183"/>
  <c r="J189"/>
  <c r="J190"/>
  <c r="J195"/>
  <c r="J197"/>
  <c r="J198"/>
  <c r="J199"/>
  <c r="J201"/>
  <c r="J205"/>
  <c r="J206"/>
  <c r="J209"/>
  <c r="J211"/>
  <c r="J215"/>
  <c r="J217"/>
  <c r="J221"/>
  <c r="J222"/>
  <c r="J227"/>
  <c r="J229"/>
  <c r="J231"/>
  <c r="J233"/>
  <c r="J237"/>
  <c r="J238"/>
  <c r="J241"/>
  <c r="J242"/>
  <c r="J243"/>
  <c r="J247"/>
  <c r="J249"/>
  <c r="J253"/>
  <c r="J254"/>
  <c r="J259"/>
  <c r="J261"/>
  <c r="J262"/>
  <c r="J263"/>
  <c r="J265"/>
  <c r="J269"/>
  <c r="J270"/>
  <c r="J273"/>
  <c r="J275"/>
  <c r="J279"/>
  <c r="J281"/>
  <c r="J285"/>
  <c r="J286"/>
  <c r="J291"/>
  <c r="J293"/>
  <c r="J295"/>
  <c r="J297"/>
  <c r="J301"/>
  <c r="J302"/>
  <c r="J305"/>
  <c r="J306"/>
  <c r="J307"/>
  <c r="J311"/>
  <c r="J313"/>
  <c r="J317"/>
  <c r="J318"/>
  <c r="J323"/>
  <c r="J325"/>
  <c r="J326"/>
  <c r="J327"/>
  <c r="J329"/>
  <c r="J333"/>
  <c r="J334"/>
  <c r="J337"/>
  <c r="J339"/>
  <c r="J345"/>
  <c r="J349"/>
  <c r="J350"/>
  <c r="J361"/>
  <c r="J365"/>
  <c r="J369"/>
  <c r="J373"/>
  <c r="J377"/>
  <c r="J381"/>
  <c r="J385"/>
  <c r="J393"/>
  <c r="J397"/>
  <c r="J401"/>
  <c r="J405"/>
  <c r="J409"/>
  <c r="J413"/>
  <c r="J417"/>
  <c r="J421"/>
  <c r="J425"/>
  <c r="J429"/>
  <c r="J433"/>
  <c r="J437"/>
  <c r="J441"/>
  <c r="J445"/>
  <c r="J449"/>
  <c r="J453"/>
  <c r="J457"/>
  <c r="J461"/>
  <c r="J465"/>
  <c r="J469"/>
  <c r="J473"/>
  <c r="J477"/>
  <c r="J481"/>
  <c r="J485"/>
  <c r="J489"/>
  <c r="J493"/>
  <c r="J497"/>
  <c r="J505"/>
  <c r="J509"/>
  <c r="J513"/>
  <c r="J517"/>
  <c r="I32"/>
  <c r="I34"/>
  <c r="I36"/>
  <c r="I40"/>
  <c r="I44"/>
  <c r="I46"/>
  <c r="I50"/>
  <c r="I53"/>
  <c r="I55"/>
  <c r="I57"/>
  <c r="I61"/>
  <c r="I65"/>
  <c r="I66"/>
  <c r="I70"/>
  <c r="I72"/>
  <c r="I74"/>
  <c r="I76"/>
  <c r="I78"/>
  <c r="I84"/>
  <c r="I90"/>
  <c r="I94"/>
  <c r="I96"/>
  <c r="I100"/>
  <c r="I104"/>
  <c r="I106"/>
  <c r="I112"/>
  <c r="I116"/>
  <c r="I120"/>
  <c r="I128"/>
  <c r="I130"/>
  <c r="I134"/>
  <c r="I138"/>
  <c r="I146"/>
  <c r="I148"/>
  <c r="I152"/>
  <c r="I156"/>
  <c r="I162"/>
  <c r="I164"/>
  <c r="I166"/>
  <c r="I168"/>
  <c r="I170"/>
  <c r="I176"/>
  <c r="I178"/>
  <c r="I182"/>
  <c r="I184"/>
  <c r="I186"/>
  <c r="I188"/>
  <c r="I190"/>
  <c r="I192"/>
  <c r="I194"/>
  <c r="I196"/>
  <c r="I198"/>
  <c r="I200"/>
  <c r="I202"/>
  <c r="I204"/>
  <c r="I206"/>
  <c r="I208"/>
  <c r="I210"/>
  <c r="I212"/>
  <c r="I214"/>
  <c r="I216"/>
  <c r="I218"/>
  <c r="I220"/>
  <c r="I222"/>
  <c r="I224"/>
  <c r="I226"/>
  <c r="I228"/>
  <c r="I230"/>
  <c r="I232"/>
  <c r="I234"/>
  <c r="I236"/>
  <c r="I238"/>
  <c r="I240"/>
  <c r="I242"/>
  <c r="I244"/>
  <c r="I246"/>
  <c r="I248"/>
  <c r="I250"/>
  <c r="I252"/>
  <c r="I254"/>
  <c r="I256"/>
  <c r="I258"/>
  <c r="I260"/>
  <c r="I262"/>
  <c r="I264"/>
  <c r="I266"/>
  <c r="I268"/>
  <c r="I270"/>
  <c r="I272"/>
  <c r="I274"/>
  <c r="I276"/>
  <c r="I278"/>
  <c r="I280"/>
  <c r="I282"/>
  <c r="I284"/>
  <c r="I286"/>
  <c r="I288"/>
  <c r="I290"/>
  <c r="I292"/>
  <c r="I294"/>
  <c r="I302"/>
  <c r="I306"/>
  <c r="I310"/>
  <c r="I313"/>
  <c r="I316"/>
  <c r="I320"/>
  <c r="I321"/>
  <c r="I322"/>
  <c r="I326"/>
  <c r="I329"/>
  <c r="I331"/>
  <c r="I333"/>
  <c r="I335"/>
  <c r="I337"/>
  <c r="I339"/>
  <c r="I341"/>
  <c r="I343"/>
  <c r="I345"/>
  <c r="I347"/>
  <c r="I349"/>
  <c r="I351"/>
  <c r="I353"/>
  <c r="I355"/>
  <c r="I357"/>
  <c r="I359"/>
  <c r="I361"/>
  <c r="I363"/>
  <c r="I365"/>
  <c r="I367"/>
  <c r="I369"/>
  <c r="I371"/>
  <c r="I373"/>
  <c r="I375"/>
  <c r="I377"/>
  <c r="I379"/>
  <c r="I381"/>
  <c r="I383"/>
  <c r="I385"/>
  <c r="I387"/>
  <c r="I390"/>
  <c r="I391"/>
  <c r="I392"/>
  <c r="I393"/>
  <c r="I394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2"/>
  <c r="I504"/>
  <c r="I506"/>
  <c r="I508"/>
  <c r="I510"/>
  <c r="I512"/>
  <c r="I514"/>
  <c r="I516"/>
  <c r="H9"/>
  <c r="H10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90"/>
  <c r="H391"/>
  <c r="H392"/>
  <c r="H393"/>
  <c r="H394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4"/>
  <c r="H505"/>
  <c r="H507"/>
  <c r="H509"/>
  <c r="H510"/>
  <c r="H511"/>
  <c r="H512"/>
  <c r="H513"/>
  <c r="H514"/>
  <c r="H515"/>
  <c r="H516"/>
  <c r="H517"/>
  <c r="T2"/>
  <c r="S516"/>
  <c r="R516"/>
  <c r="Q516"/>
  <c r="S514"/>
  <c r="R514"/>
  <c r="Q514"/>
  <c r="S512"/>
  <c r="R512"/>
  <c r="Q512"/>
  <c r="S510"/>
  <c r="R510"/>
  <c r="Q510"/>
  <c r="S504"/>
  <c r="R504"/>
  <c r="Q504"/>
  <c r="S498"/>
  <c r="R498"/>
  <c r="Q498"/>
  <c r="S496"/>
  <c r="R496"/>
  <c r="Q496"/>
  <c r="S494"/>
  <c r="R494"/>
  <c r="Q494"/>
  <c r="S492"/>
  <c r="R492"/>
  <c r="Q492"/>
  <c r="S490"/>
  <c r="R490"/>
  <c r="Q490"/>
  <c r="S488"/>
  <c r="R488"/>
  <c r="Q488"/>
  <c r="S486"/>
  <c r="R486"/>
  <c r="Q486"/>
  <c r="S484"/>
  <c r="R484"/>
  <c r="Q484"/>
  <c r="S482"/>
  <c r="R482"/>
  <c r="Q482"/>
  <c r="S480"/>
  <c r="R480"/>
  <c r="Q480"/>
  <c r="S478"/>
  <c r="R478"/>
  <c r="Q478"/>
  <c r="S476"/>
  <c r="R476"/>
  <c r="Q476"/>
  <c r="S474"/>
  <c r="R474"/>
  <c r="Q474"/>
  <c r="S472"/>
  <c r="R472"/>
  <c r="Q472"/>
  <c r="S470"/>
  <c r="R470"/>
  <c r="Q470"/>
  <c r="S468"/>
  <c r="R468"/>
  <c r="Q468"/>
  <c r="S466"/>
  <c r="R466"/>
  <c r="Q466"/>
  <c r="S464"/>
  <c r="R464"/>
  <c r="Q464"/>
  <c r="S462"/>
  <c r="R462"/>
  <c r="Q462"/>
  <c r="S460"/>
  <c r="R460"/>
  <c r="Q460"/>
  <c r="S458"/>
  <c r="R458"/>
  <c r="Q458"/>
  <c r="S456"/>
  <c r="R456"/>
  <c r="Q456"/>
  <c r="S454"/>
  <c r="R454"/>
  <c r="Q454"/>
  <c r="S452"/>
  <c r="R452"/>
  <c r="Q452"/>
  <c r="S450"/>
  <c r="R450"/>
  <c r="Q450"/>
  <c r="S448"/>
  <c r="R448"/>
  <c r="Q448"/>
  <c r="S446"/>
  <c r="R446"/>
  <c r="Q446"/>
  <c r="S444"/>
  <c r="R444"/>
  <c r="Q444"/>
  <c r="S442"/>
  <c r="R442"/>
  <c r="Q442"/>
  <c r="S440"/>
  <c r="R440"/>
  <c r="Q440"/>
  <c r="S438"/>
  <c r="R438"/>
  <c r="Q438"/>
  <c r="S436"/>
  <c r="R436"/>
  <c r="Q436"/>
  <c r="S434"/>
  <c r="R434"/>
  <c r="Q434"/>
  <c r="S432"/>
  <c r="R432"/>
  <c r="Q432"/>
  <c r="S430"/>
  <c r="R430"/>
  <c r="Q430"/>
  <c r="S428"/>
  <c r="R428"/>
  <c r="Q428"/>
  <c r="S426"/>
  <c r="R426"/>
  <c r="Q426"/>
  <c r="S424"/>
  <c r="R424"/>
  <c r="Q424"/>
  <c r="S422"/>
  <c r="R422"/>
  <c r="Q422"/>
  <c r="S420"/>
  <c r="R420"/>
  <c r="Q420"/>
  <c r="S418"/>
  <c r="R418"/>
  <c r="Q418"/>
  <c r="S416"/>
  <c r="R416"/>
  <c r="Q416"/>
  <c r="S414"/>
  <c r="R414"/>
  <c r="Q414"/>
  <c r="S412"/>
  <c r="R412"/>
  <c r="Q412"/>
  <c r="S410"/>
  <c r="R410"/>
  <c r="Q410"/>
  <c r="S408"/>
  <c r="R408"/>
  <c r="Q408"/>
  <c r="S406"/>
  <c r="R406"/>
  <c r="Q406"/>
  <c r="S404"/>
  <c r="R404"/>
  <c r="Q404"/>
  <c r="S402"/>
  <c r="R402"/>
  <c r="Q402"/>
  <c r="S400"/>
  <c r="R400"/>
  <c r="Q400"/>
  <c r="S398"/>
  <c r="R398"/>
  <c r="Q398"/>
  <c r="S396"/>
  <c r="R396"/>
  <c r="Q396"/>
  <c r="S394"/>
  <c r="R394"/>
  <c r="Q394"/>
  <c r="S392"/>
  <c r="R392"/>
  <c r="Q392"/>
  <c r="S390"/>
  <c r="R390"/>
  <c r="Q390"/>
  <c r="S386"/>
  <c r="R386"/>
  <c r="Q386"/>
  <c r="S517"/>
  <c r="R517"/>
  <c r="Q517"/>
  <c r="S515"/>
  <c r="R515"/>
  <c r="Q515"/>
  <c r="S513"/>
  <c r="R513"/>
  <c r="Q513"/>
  <c r="S511"/>
  <c r="R511"/>
  <c r="Q511"/>
  <c r="S509"/>
  <c r="R509"/>
  <c r="Q509"/>
  <c r="S507"/>
  <c r="R507"/>
  <c r="Q507"/>
  <c r="S505"/>
  <c r="R505"/>
  <c r="Q505"/>
  <c r="S499"/>
  <c r="R499"/>
  <c r="Q499"/>
  <c r="S497"/>
  <c r="R497"/>
  <c r="Q497"/>
  <c r="S495"/>
  <c r="R495"/>
  <c r="Q495"/>
  <c r="S493"/>
  <c r="R493"/>
  <c r="Q493"/>
  <c r="S491"/>
  <c r="R491"/>
  <c r="Q491"/>
  <c r="S489"/>
  <c r="R489"/>
  <c r="Q489"/>
  <c r="S487"/>
  <c r="R487"/>
  <c r="Q487"/>
  <c r="S485"/>
  <c r="R485"/>
  <c r="Q485"/>
  <c r="S483"/>
  <c r="R483"/>
  <c r="Q483"/>
  <c r="S481"/>
  <c r="R481"/>
  <c r="Q481"/>
  <c r="S479"/>
  <c r="R479"/>
  <c r="Q479"/>
  <c r="S477"/>
  <c r="R477"/>
  <c r="Q477"/>
  <c r="S475"/>
  <c r="R475"/>
  <c r="Q475"/>
  <c r="S473"/>
  <c r="R473"/>
  <c r="Q473"/>
  <c r="S471"/>
  <c r="R471"/>
  <c r="Q471"/>
  <c r="S469"/>
  <c r="R469"/>
  <c r="Q469"/>
  <c r="S467"/>
  <c r="R467"/>
  <c r="Q467"/>
  <c r="S465"/>
  <c r="R465"/>
  <c r="Q465"/>
  <c r="S463"/>
  <c r="R463"/>
  <c r="Q463"/>
  <c r="S461"/>
  <c r="R461"/>
  <c r="Q461"/>
  <c r="S459"/>
  <c r="R459"/>
  <c r="Q459"/>
  <c r="S457"/>
  <c r="R457"/>
  <c r="Q457"/>
  <c r="S455"/>
  <c r="R455"/>
  <c r="Q455"/>
  <c r="S453"/>
  <c r="R453"/>
  <c r="Q453"/>
  <c r="S451"/>
  <c r="R451"/>
  <c r="Q451"/>
  <c r="S449"/>
  <c r="R449"/>
  <c r="Q449"/>
  <c r="S447"/>
  <c r="R447"/>
  <c r="Q447"/>
  <c r="S445"/>
  <c r="R445"/>
  <c r="Q445"/>
  <c r="S443"/>
  <c r="R443"/>
  <c r="Q443"/>
  <c r="S441"/>
  <c r="R441"/>
  <c r="Q441"/>
  <c r="S439"/>
  <c r="R439"/>
  <c r="Q439"/>
  <c r="S437"/>
  <c r="R437"/>
  <c r="Q437"/>
  <c r="S435"/>
  <c r="R435"/>
  <c r="Q435"/>
  <c r="S433"/>
  <c r="R433"/>
  <c r="Q433"/>
  <c r="S431"/>
  <c r="R431"/>
  <c r="Q431"/>
  <c r="S429"/>
  <c r="R429"/>
  <c r="Q429"/>
  <c r="S427"/>
  <c r="R427"/>
  <c r="Q427"/>
  <c r="S425"/>
  <c r="R425"/>
  <c r="Q425"/>
  <c r="S423"/>
  <c r="R423"/>
  <c r="Q423"/>
  <c r="S421"/>
  <c r="R421"/>
  <c r="Q421"/>
  <c r="S419"/>
  <c r="R419"/>
  <c r="Q419"/>
  <c r="S417"/>
  <c r="R417"/>
  <c r="Q417"/>
  <c r="S415"/>
  <c r="R415"/>
  <c r="Q415"/>
  <c r="S413"/>
  <c r="R413"/>
  <c r="Q413"/>
  <c r="S411"/>
  <c r="R411"/>
  <c r="Q411"/>
  <c r="S409"/>
  <c r="R409"/>
  <c r="Q409"/>
  <c r="S407"/>
  <c r="R407"/>
  <c r="Q407"/>
  <c r="S405"/>
  <c r="R405"/>
  <c r="Q405"/>
  <c r="S403"/>
  <c r="R403"/>
  <c r="Q403"/>
  <c r="S401"/>
  <c r="R401"/>
  <c r="Q401"/>
  <c r="S399"/>
  <c r="R399"/>
  <c r="Q399"/>
  <c r="S397"/>
  <c r="R397"/>
  <c r="Q397"/>
  <c r="S393"/>
  <c r="R393"/>
  <c r="Q393"/>
  <c r="S391"/>
  <c r="R391"/>
  <c r="Q391"/>
  <c r="S387"/>
  <c r="R387"/>
  <c r="Q387"/>
  <c r="S385"/>
  <c r="R385"/>
  <c r="Q385"/>
  <c r="S383"/>
  <c r="R383"/>
  <c r="Q383"/>
  <c r="S381"/>
  <c r="R381"/>
  <c r="Q381"/>
  <c r="S379"/>
  <c r="R379"/>
  <c r="Q379"/>
  <c r="S377"/>
  <c r="R377"/>
  <c r="Q377"/>
  <c r="S375"/>
  <c r="R375"/>
  <c r="Q375"/>
  <c r="S373"/>
  <c r="R373"/>
  <c r="Q373"/>
  <c r="S371"/>
  <c r="R371"/>
  <c r="Q371"/>
  <c r="S369"/>
  <c r="R369"/>
  <c r="Q369"/>
  <c r="S367"/>
  <c r="R367"/>
  <c r="Q367"/>
  <c r="S365"/>
  <c r="R365"/>
  <c r="Q365"/>
  <c r="S363"/>
  <c r="R363"/>
  <c r="Q363"/>
  <c r="S361"/>
  <c r="R361"/>
  <c r="Q361"/>
  <c r="S359"/>
  <c r="R359"/>
  <c r="Q359"/>
  <c r="S357"/>
  <c r="R357"/>
  <c r="Q357"/>
  <c r="S355"/>
  <c r="R355"/>
  <c r="Q355"/>
  <c r="S353"/>
  <c r="R353"/>
  <c r="Q353"/>
  <c r="S351"/>
  <c r="R351"/>
  <c r="Q351"/>
  <c r="S349"/>
  <c r="R349"/>
  <c r="Q349"/>
  <c r="S347"/>
  <c r="R347"/>
  <c r="Q347"/>
  <c r="S345"/>
  <c r="R345"/>
  <c r="Q345"/>
  <c r="S343"/>
  <c r="R343"/>
  <c r="Q343"/>
  <c r="S341"/>
  <c r="R341"/>
  <c r="Q341"/>
  <c r="S339"/>
  <c r="R339"/>
  <c r="Q339"/>
  <c r="S337"/>
  <c r="R337"/>
  <c r="Q337"/>
  <c r="S335"/>
  <c r="R335"/>
  <c r="Q335"/>
  <c r="S333"/>
  <c r="R333"/>
  <c r="Q333"/>
  <c r="S331"/>
  <c r="R331"/>
  <c r="Q331"/>
  <c r="S329"/>
  <c r="R329"/>
  <c r="Q329"/>
  <c r="S327"/>
  <c r="R327"/>
  <c r="Q327"/>
  <c r="S325"/>
  <c r="R325"/>
  <c r="Q325"/>
  <c r="S323"/>
  <c r="R323"/>
  <c r="Q323"/>
  <c r="S321"/>
  <c r="R321"/>
  <c r="Q321"/>
  <c r="S319"/>
  <c r="R319"/>
  <c r="Q319"/>
  <c r="S317"/>
  <c r="R317"/>
  <c r="Q317"/>
  <c r="S315"/>
  <c r="R315"/>
  <c r="Q315"/>
  <c r="S313"/>
  <c r="R313"/>
  <c r="Q313"/>
  <c r="S311"/>
  <c r="R311"/>
  <c r="Q311"/>
  <c r="S309"/>
  <c r="R309"/>
  <c r="Q309"/>
  <c r="S307"/>
  <c r="R307"/>
  <c r="Q307"/>
  <c r="S305"/>
  <c r="R305"/>
  <c r="Q305"/>
  <c r="S303"/>
  <c r="R303"/>
  <c r="Q303"/>
  <c r="S301"/>
  <c r="R301"/>
  <c r="Q301"/>
  <c r="S299"/>
  <c r="R299"/>
  <c r="Q299"/>
  <c r="S295"/>
  <c r="R295"/>
  <c r="Q295"/>
  <c r="S293"/>
  <c r="R293"/>
  <c r="Q293"/>
  <c r="S291"/>
  <c r="R291"/>
  <c r="Q291"/>
  <c r="S289"/>
  <c r="R289"/>
  <c r="Q289"/>
  <c r="S287"/>
  <c r="R287"/>
  <c r="Q287"/>
  <c r="S285"/>
  <c r="R285"/>
  <c r="Q285"/>
  <c r="S283"/>
  <c r="R283"/>
  <c r="Q283"/>
  <c r="S281"/>
  <c r="R281"/>
  <c r="Q281"/>
  <c r="S279"/>
  <c r="R279"/>
  <c r="Q279"/>
  <c r="S277"/>
  <c r="R277"/>
  <c r="Q277"/>
  <c r="S275"/>
  <c r="R275"/>
  <c r="Q275"/>
  <c r="S273"/>
  <c r="R273"/>
  <c r="Q273"/>
  <c r="S271"/>
  <c r="R271"/>
  <c r="Q271"/>
  <c r="S269"/>
  <c r="R269"/>
  <c r="Q269"/>
  <c r="S267"/>
  <c r="R267"/>
  <c r="Q267"/>
  <c r="S265"/>
  <c r="R265"/>
  <c r="Q265"/>
  <c r="S263"/>
  <c r="R263"/>
  <c r="Q263"/>
  <c r="S261"/>
  <c r="R261"/>
  <c r="Q261"/>
  <c r="S259"/>
  <c r="R259"/>
  <c r="Q259"/>
  <c r="S257"/>
  <c r="R257"/>
  <c r="Q257"/>
  <c r="S255"/>
  <c r="R255"/>
  <c r="Q255"/>
  <c r="S253"/>
  <c r="R253"/>
  <c r="Q253"/>
  <c r="S251"/>
  <c r="R251"/>
  <c r="Q251"/>
  <c r="S249"/>
  <c r="R249"/>
  <c r="Q249"/>
  <c r="S247"/>
  <c r="R247"/>
  <c r="Q247"/>
  <c r="S245"/>
  <c r="R245"/>
  <c r="Q245"/>
  <c r="S243"/>
  <c r="R243"/>
  <c r="Q243"/>
  <c r="S241"/>
  <c r="R241"/>
  <c r="Q241"/>
  <c r="S239"/>
  <c r="R239"/>
  <c r="Q239"/>
  <c r="S237"/>
  <c r="R237"/>
  <c r="Q237"/>
  <c r="S235"/>
  <c r="R235"/>
  <c r="Q235"/>
  <c r="S233"/>
  <c r="R233"/>
  <c r="Q233"/>
  <c r="S231"/>
  <c r="R231"/>
  <c r="Q231"/>
  <c r="S229"/>
  <c r="R229"/>
  <c r="Q229"/>
  <c r="S227"/>
  <c r="R227"/>
  <c r="Q227"/>
  <c r="S225"/>
  <c r="R225"/>
  <c r="Q225"/>
  <c r="S223"/>
  <c r="R223"/>
  <c r="Q223"/>
  <c r="S221"/>
  <c r="R221"/>
  <c r="Q221"/>
  <c r="S219"/>
  <c r="R219"/>
  <c r="Q219"/>
  <c r="S217"/>
  <c r="R217"/>
  <c r="Q217"/>
  <c r="S215"/>
  <c r="R215"/>
  <c r="Q215"/>
  <c r="S213"/>
  <c r="R213"/>
  <c r="Q213"/>
  <c r="S211"/>
  <c r="R211"/>
  <c r="Q211"/>
  <c r="S209"/>
  <c r="R209"/>
  <c r="Q209"/>
  <c r="S207"/>
  <c r="R207"/>
  <c r="Q207"/>
  <c r="S205"/>
  <c r="R205"/>
  <c r="Q205"/>
  <c r="S203"/>
  <c r="R203"/>
  <c r="Q203"/>
  <c r="S201"/>
  <c r="R201"/>
  <c r="Q201"/>
  <c r="S199"/>
  <c r="R199"/>
  <c r="Q199"/>
  <c r="S197"/>
  <c r="R197"/>
  <c r="Q197"/>
  <c r="S195"/>
  <c r="R195"/>
  <c r="Q195"/>
  <c r="S193"/>
  <c r="R193"/>
  <c r="Q193"/>
  <c r="S191"/>
  <c r="R191"/>
  <c r="Q191"/>
  <c r="S189"/>
  <c r="R189"/>
  <c r="Q189"/>
  <c r="S187"/>
  <c r="R187"/>
  <c r="Q187"/>
  <c r="S185"/>
  <c r="R185"/>
  <c r="Q185"/>
  <c r="S183"/>
  <c r="R183"/>
  <c r="Q183"/>
  <c r="S181"/>
  <c r="R181"/>
  <c r="Q181"/>
  <c r="S179"/>
  <c r="R179"/>
  <c r="Q179"/>
  <c r="S177"/>
  <c r="R177"/>
  <c r="Q177"/>
  <c r="S175"/>
  <c r="R175"/>
  <c r="Q175"/>
  <c r="S173"/>
  <c r="R173"/>
  <c r="Q173"/>
  <c r="S171"/>
  <c r="R171"/>
  <c r="Q171"/>
  <c r="S169"/>
  <c r="R169"/>
  <c r="Q169"/>
  <c r="S167"/>
  <c r="R167"/>
  <c r="Q167"/>
  <c r="S165"/>
  <c r="R165"/>
  <c r="Q165"/>
  <c r="S163"/>
  <c r="R163"/>
  <c r="Q163"/>
  <c r="S161"/>
  <c r="R161"/>
  <c r="Q161"/>
  <c r="S159"/>
  <c r="R159"/>
  <c r="Q159"/>
  <c r="S157"/>
  <c r="R157"/>
  <c r="Q157"/>
  <c r="S155"/>
  <c r="R155"/>
  <c r="Q155"/>
  <c r="S153"/>
  <c r="R153"/>
  <c r="Q153"/>
  <c r="S151"/>
  <c r="R151"/>
  <c r="Q151"/>
  <c r="S149"/>
  <c r="R149"/>
  <c r="Q149"/>
  <c r="S147"/>
  <c r="R147"/>
  <c r="Q147"/>
  <c r="S145"/>
  <c r="R145"/>
  <c r="Q145"/>
  <c r="S143"/>
  <c r="R143"/>
  <c r="Q143"/>
  <c r="S141"/>
  <c r="R141"/>
  <c r="Q141"/>
  <c r="S139"/>
  <c r="R139"/>
  <c r="Q139"/>
  <c r="S137"/>
  <c r="R137"/>
  <c r="Q137"/>
  <c r="S135"/>
  <c r="R135"/>
  <c r="Q135"/>
  <c r="S133"/>
  <c r="R133"/>
  <c r="Q133"/>
  <c r="S131"/>
  <c r="R131"/>
  <c r="Q131"/>
  <c r="S129"/>
  <c r="R129"/>
  <c r="Q129"/>
  <c r="S127"/>
  <c r="R127"/>
  <c r="Q127"/>
  <c r="S125"/>
  <c r="R125"/>
  <c r="Q125"/>
  <c r="S123"/>
  <c r="R123"/>
  <c r="Q123"/>
  <c r="S121"/>
  <c r="R121"/>
  <c r="Q121"/>
  <c r="S119"/>
  <c r="R119"/>
  <c r="Q119"/>
  <c r="S117"/>
  <c r="R117"/>
  <c r="Q117"/>
  <c r="S115"/>
  <c r="R115"/>
  <c r="Q115"/>
  <c r="S113"/>
  <c r="R113"/>
  <c r="Q113"/>
  <c r="S111"/>
  <c r="R111"/>
  <c r="Q111"/>
  <c r="S109"/>
  <c r="R109"/>
  <c r="Q109"/>
  <c r="S107"/>
  <c r="R107"/>
  <c r="Q107"/>
  <c r="S105"/>
  <c r="R105"/>
  <c r="Q105"/>
  <c r="S103"/>
  <c r="R103"/>
  <c r="Q103"/>
  <c r="S101"/>
  <c r="R101"/>
  <c r="Q101"/>
  <c r="S99"/>
  <c r="R99"/>
  <c r="Q99"/>
  <c r="S97"/>
  <c r="R97"/>
  <c r="Q97"/>
  <c r="S95"/>
  <c r="R95"/>
  <c r="Q95"/>
  <c r="S93"/>
  <c r="R93"/>
  <c r="Q93"/>
  <c r="S91"/>
  <c r="R91"/>
  <c r="Q91"/>
  <c r="S89"/>
  <c r="R89"/>
  <c r="Q89"/>
  <c r="S87"/>
  <c r="R87"/>
  <c r="Q87"/>
  <c r="S85"/>
  <c r="R85"/>
  <c r="Q85"/>
  <c r="S83"/>
  <c r="R83"/>
  <c r="Q83"/>
  <c r="S81"/>
  <c r="R81"/>
  <c r="Q81"/>
  <c r="S79"/>
  <c r="R79"/>
  <c r="Q79"/>
  <c r="S77"/>
  <c r="R77"/>
  <c r="Q77"/>
  <c r="S75"/>
  <c r="R75"/>
  <c r="Q75"/>
  <c r="S73"/>
  <c r="R73"/>
  <c r="Q73"/>
  <c r="S71"/>
  <c r="R71"/>
  <c r="Q71"/>
  <c r="S69"/>
  <c r="R69"/>
  <c r="Q69"/>
  <c r="S67"/>
  <c r="R67"/>
  <c r="Q67"/>
  <c r="S62"/>
  <c r="R62"/>
  <c r="Q62"/>
  <c r="S60"/>
  <c r="R60"/>
  <c r="Q60"/>
  <c r="S58"/>
  <c r="R58"/>
  <c r="Q58"/>
  <c r="S56"/>
  <c r="R56"/>
  <c r="Q56"/>
  <c r="S54"/>
  <c r="R54"/>
  <c r="Q54"/>
  <c r="S52"/>
  <c r="R52"/>
  <c r="Q52"/>
  <c r="S50"/>
  <c r="R50"/>
  <c r="Q50"/>
  <c r="S48"/>
  <c r="R48"/>
  <c r="Q48"/>
  <c r="S46"/>
  <c r="R46"/>
  <c r="Q46"/>
  <c r="S44"/>
  <c r="R44"/>
  <c r="Q44"/>
  <c r="S42"/>
  <c r="R42"/>
  <c r="Q42"/>
  <c r="S40"/>
  <c r="R40"/>
  <c r="Q40"/>
  <c r="S38"/>
  <c r="R38"/>
  <c r="Q38"/>
  <c r="S36"/>
  <c r="R36"/>
  <c r="Q36"/>
  <c r="S34"/>
  <c r="R34"/>
  <c r="Q34"/>
  <c r="S32"/>
  <c r="R32"/>
  <c r="Q32"/>
  <c r="S30"/>
  <c r="R30"/>
  <c r="Q30"/>
  <c r="S28"/>
  <c r="R28"/>
  <c r="Q28"/>
  <c r="S26"/>
  <c r="R26"/>
  <c r="Q26"/>
  <c r="S24"/>
  <c r="R24"/>
  <c r="Q24"/>
  <c r="S22"/>
  <c r="R22"/>
  <c r="Q22"/>
  <c r="S20"/>
  <c r="R20"/>
  <c r="Q20"/>
  <c r="S18"/>
  <c r="R18"/>
  <c r="Q18"/>
  <c r="S16"/>
  <c r="R16"/>
  <c r="Q16"/>
  <c r="S14"/>
  <c r="R14"/>
  <c r="Q14"/>
  <c r="S12"/>
  <c r="R12"/>
  <c r="Q12"/>
  <c r="S10"/>
  <c r="R10"/>
  <c r="Q10"/>
  <c r="S384"/>
  <c r="R384"/>
  <c r="Q384"/>
  <c r="S382"/>
  <c r="R382"/>
  <c r="Q382"/>
  <c r="S380"/>
  <c r="R380"/>
  <c r="Q380"/>
  <c r="S378"/>
  <c r="R378"/>
  <c r="Q378"/>
  <c r="S376"/>
  <c r="R376"/>
  <c r="Q376"/>
  <c r="S374"/>
  <c r="R374"/>
  <c r="Q374"/>
  <c r="S372"/>
  <c r="R372"/>
  <c r="Q372"/>
  <c r="S370"/>
  <c r="R370"/>
  <c r="Q370"/>
  <c r="S368"/>
  <c r="R368"/>
  <c r="Q368"/>
  <c r="S366"/>
  <c r="R366"/>
  <c r="Q366"/>
  <c r="S364"/>
  <c r="R364"/>
  <c r="Q364"/>
  <c r="S362"/>
  <c r="R362"/>
  <c r="Q362"/>
  <c r="S360"/>
  <c r="R360"/>
  <c r="Q360"/>
  <c r="S358"/>
  <c r="R358"/>
  <c r="Q358"/>
  <c r="S356"/>
  <c r="R356"/>
  <c r="Q356"/>
  <c r="S354"/>
  <c r="R354"/>
  <c r="Q354"/>
  <c r="S352"/>
  <c r="R352"/>
  <c r="Q352"/>
  <c r="S350"/>
  <c r="R350"/>
  <c r="Q350"/>
  <c r="S348"/>
  <c r="R348"/>
  <c r="Q348"/>
  <c r="S346"/>
  <c r="R346"/>
  <c r="Q346"/>
  <c r="S344"/>
  <c r="R344"/>
  <c r="Q344"/>
  <c r="S342"/>
  <c r="R342"/>
  <c r="Q342"/>
  <c r="S340"/>
  <c r="R340"/>
  <c r="Q340"/>
  <c r="S338"/>
  <c r="R338"/>
  <c r="Q338"/>
  <c r="S336"/>
  <c r="R336"/>
  <c r="Q336"/>
  <c r="S334"/>
  <c r="R334"/>
  <c r="Q334"/>
  <c r="S332"/>
  <c r="R332"/>
  <c r="Q332"/>
  <c r="S330"/>
  <c r="R330"/>
  <c r="Q330"/>
  <c r="S328"/>
  <c r="R328"/>
  <c r="Q328"/>
  <c r="S326"/>
  <c r="R326"/>
  <c r="Q326"/>
  <c r="S324"/>
  <c r="R324"/>
  <c r="Q324"/>
  <c r="S322"/>
  <c r="R322"/>
  <c r="Q322"/>
  <c r="S320"/>
  <c r="R320"/>
  <c r="Q320"/>
  <c r="S318"/>
  <c r="R318"/>
  <c r="Q318"/>
  <c r="S316"/>
  <c r="R316"/>
  <c r="Q316"/>
  <c r="S314"/>
  <c r="R314"/>
  <c r="Q314"/>
  <c r="S312"/>
  <c r="R312"/>
  <c r="Q312"/>
  <c r="S310"/>
  <c r="R310"/>
  <c r="Q310"/>
  <c r="S308"/>
  <c r="R308"/>
  <c r="Q308"/>
  <c r="S306"/>
  <c r="R306"/>
  <c r="Q306"/>
  <c r="S304"/>
  <c r="R304"/>
  <c r="Q304"/>
  <c r="S302"/>
  <c r="R302"/>
  <c r="Q302"/>
  <c r="S300"/>
  <c r="R300"/>
  <c r="Q300"/>
  <c r="S296"/>
  <c r="R296"/>
  <c r="Q296"/>
  <c r="S294"/>
  <c r="R294"/>
  <c r="Q294"/>
  <c r="S292"/>
  <c r="R292"/>
  <c r="Q292"/>
  <c r="S290"/>
  <c r="R290"/>
  <c r="Q290"/>
  <c r="S288"/>
  <c r="R288"/>
  <c r="Q288"/>
  <c r="S286"/>
  <c r="R286"/>
  <c r="Q286"/>
  <c r="S284"/>
  <c r="R284"/>
  <c r="Q284"/>
  <c r="S282"/>
  <c r="R282"/>
  <c r="Q282"/>
  <c r="S280"/>
  <c r="R280"/>
  <c r="Q280"/>
  <c r="S278"/>
  <c r="R278"/>
  <c r="Q278"/>
  <c r="S276"/>
  <c r="R276"/>
  <c r="Q276"/>
  <c r="S274"/>
  <c r="R274"/>
  <c r="Q274"/>
  <c r="S272"/>
  <c r="R272"/>
  <c r="Q272"/>
  <c r="S270"/>
  <c r="R270"/>
  <c r="Q270"/>
  <c r="S268"/>
  <c r="R268"/>
  <c r="Q268"/>
  <c r="S266"/>
  <c r="R266"/>
  <c r="Q266"/>
  <c r="S264"/>
  <c r="R264"/>
  <c r="Q264"/>
  <c r="S262"/>
  <c r="R262"/>
  <c r="Q262"/>
  <c r="S260"/>
  <c r="R260"/>
  <c r="Q260"/>
  <c r="S258"/>
  <c r="R258"/>
  <c r="Q258"/>
  <c r="S256"/>
  <c r="R256"/>
  <c r="Q256"/>
  <c r="S254"/>
  <c r="R254"/>
  <c r="Q254"/>
  <c r="S252"/>
  <c r="R252"/>
  <c r="Q252"/>
  <c r="S250"/>
  <c r="R250"/>
  <c r="Q250"/>
  <c r="S248"/>
  <c r="R248"/>
  <c r="Q248"/>
  <c r="S246"/>
  <c r="R246"/>
  <c r="Q246"/>
  <c r="S244"/>
  <c r="R244"/>
  <c r="Q244"/>
  <c r="S242"/>
  <c r="R242"/>
  <c r="Q242"/>
  <c r="S240"/>
  <c r="R240"/>
  <c r="Q240"/>
  <c r="S238"/>
  <c r="R238"/>
  <c r="Q238"/>
  <c r="S236"/>
  <c r="R236"/>
  <c r="Q236"/>
  <c r="S234"/>
  <c r="R234"/>
  <c r="Q234"/>
  <c r="S232"/>
  <c r="R232"/>
  <c r="Q232"/>
  <c r="S230"/>
  <c r="R230"/>
  <c r="Q230"/>
  <c r="S228"/>
  <c r="R228"/>
  <c r="Q228"/>
  <c r="S226"/>
  <c r="R226"/>
  <c r="Q226"/>
  <c r="S224"/>
  <c r="R224"/>
  <c r="Q224"/>
  <c r="S222"/>
  <c r="R222"/>
  <c r="Q222"/>
  <c r="S220"/>
  <c r="R220"/>
  <c r="Q220"/>
  <c r="S218"/>
  <c r="R218"/>
  <c r="Q218"/>
  <c r="S216"/>
  <c r="R216"/>
  <c r="Q216"/>
  <c r="S214"/>
  <c r="R214"/>
  <c r="Q214"/>
  <c r="S212"/>
  <c r="R212"/>
  <c r="Q212"/>
  <c r="S210"/>
  <c r="R210"/>
  <c r="Q210"/>
  <c r="S208"/>
  <c r="R208"/>
  <c r="Q208"/>
  <c r="S206"/>
  <c r="R206"/>
  <c r="Q206"/>
  <c r="S204"/>
  <c r="R204"/>
  <c r="Q204"/>
  <c r="S202"/>
  <c r="R202"/>
  <c r="Q202"/>
  <c r="S200"/>
  <c r="R200"/>
  <c r="Q200"/>
  <c r="S198"/>
  <c r="R198"/>
  <c r="Q198"/>
  <c r="S196"/>
  <c r="R196"/>
  <c r="Q196"/>
  <c r="S194"/>
  <c r="R194"/>
  <c r="Q194"/>
  <c r="S192"/>
  <c r="R192"/>
  <c r="Q192"/>
  <c r="S190"/>
  <c r="R190"/>
  <c r="Q190"/>
  <c r="S188"/>
  <c r="R188"/>
  <c r="Q188"/>
  <c r="S186"/>
  <c r="R186"/>
  <c r="Q186"/>
  <c r="S184"/>
  <c r="R184"/>
  <c r="Q184"/>
  <c r="S182"/>
  <c r="R182"/>
  <c r="Q182"/>
  <c r="S180"/>
  <c r="R180"/>
  <c r="Q180"/>
  <c r="S178"/>
  <c r="R178"/>
  <c r="Q178"/>
  <c r="S176"/>
  <c r="R176"/>
  <c r="Q176"/>
  <c r="S174"/>
  <c r="R174"/>
  <c r="Q174"/>
  <c r="S172"/>
  <c r="R172"/>
  <c r="Q172"/>
  <c r="S170"/>
  <c r="R170"/>
  <c r="Q170"/>
  <c r="S168"/>
  <c r="R168"/>
  <c r="Q168"/>
  <c r="S166"/>
  <c r="R166"/>
  <c r="Q166"/>
  <c r="S164"/>
  <c r="R164"/>
  <c r="Q164"/>
  <c r="S162"/>
  <c r="R162"/>
  <c r="Q162"/>
  <c r="S160"/>
  <c r="R160"/>
  <c r="Q160"/>
  <c r="S158"/>
  <c r="R158"/>
  <c r="Q158"/>
  <c r="S156"/>
  <c r="R156"/>
  <c r="Q156"/>
  <c r="S154"/>
  <c r="R154"/>
  <c r="Q154"/>
  <c r="S152"/>
  <c r="R152"/>
  <c r="Q152"/>
  <c r="S150"/>
  <c r="R150"/>
  <c r="Q150"/>
  <c r="S148"/>
  <c r="R148"/>
  <c r="Q148"/>
  <c r="S146"/>
  <c r="R146"/>
  <c r="Q146"/>
  <c r="S144"/>
  <c r="R144"/>
  <c r="Q144"/>
  <c r="S142"/>
  <c r="R142"/>
  <c r="Q142"/>
  <c r="S140"/>
  <c r="R140"/>
  <c r="Q140"/>
  <c r="S138"/>
  <c r="R138"/>
  <c r="Q138"/>
  <c r="S136"/>
  <c r="R136"/>
  <c r="Q136"/>
  <c r="S134"/>
  <c r="R134"/>
  <c r="Q134"/>
  <c r="S132"/>
  <c r="R132"/>
  <c r="Q132"/>
  <c r="S130"/>
  <c r="R130"/>
  <c r="Q130"/>
  <c r="S128"/>
  <c r="R128"/>
  <c r="Q128"/>
  <c r="S126"/>
  <c r="R126"/>
  <c r="Q126"/>
  <c r="S124"/>
  <c r="R124"/>
  <c r="Q124"/>
  <c r="S122"/>
  <c r="R122"/>
  <c r="Q122"/>
  <c r="S120"/>
  <c r="R120"/>
  <c r="Q120"/>
  <c r="S118"/>
  <c r="R118"/>
  <c r="Q118"/>
  <c r="S116"/>
  <c r="R116"/>
  <c r="Q116"/>
  <c r="S114"/>
  <c r="R114"/>
  <c r="Q114"/>
  <c r="S112"/>
  <c r="R112"/>
  <c r="Q112"/>
  <c r="S110"/>
  <c r="R110"/>
  <c r="Q110"/>
  <c r="S106"/>
  <c r="R106"/>
  <c r="Q106"/>
  <c r="S104"/>
  <c r="R104"/>
  <c r="Q104"/>
  <c r="S102"/>
  <c r="R102"/>
  <c r="Q102"/>
  <c r="S100"/>
  <c r="R100"/>
  <c r="Q100"/>
  <c r="S98"/>
  <c r="R98"/>
  <c r="Q98"/>
  <c r="S96"/>
  <c r="R96"/>
  <c r="Q96"/>
  <c r="S94"/>
  <c r="R94"/>
  <c r="Q94"/>
  <c r="S92"/>
  <c r="R92"/>
  <c r="Q92"/>
  <c r="S90"/>
  <c r="R90"/>
  <c r="Q90"/>
  <c r="S88"/>
  <c r="R88"/>
  <c r="Q88"/>
  <c r="S86"/>
  <c r="R86"/>
  <c r="Q86"/>
  <c r="S84"/>
  <c r="R84"/>
  <c r="Q84"/>
  <c r="S82"/>
  <c r="R82"/>
  <c r="Q82"/>
  <c r="S80"/>
  <c r="R80"/>
  <c r="Q80"/>
  <c r="S78"/>
  <c r="R78"/>
  <c r="Q78"/>
  <c r="S76"/>
  <c r="R76"/>
  <c r="Q76"/>
  <c r="S74"/>
  <c r="R74"/>
  <c r="Q74"/>
  <c r="S72"/>
  <c r="R72"/>
  <c r="Q72"/>
  <c r="S70"/>
  <c r="R70"/>
  <c r="Q70"/>
  <c r="S68"/>
  <c r="R68"/>
  <c r="Q68"/>
  <c r="S66"/>
  <c r="R66"/>
  <c r="Q66"/>
  <c r="S65"/>
  <c r="R65"/>
  <c r="Q65"/>
  <c r="S63"/>
  <c r="R63"/>
  <c r="Q63"/>
  <c r="S61"/>
  <c r="R61"/>
  <c r="Q61"/>
  <c r="S59"/>
  <c r="R59"/>
  <c r="Q59"/>
  <c r="S57"/>
  <c r="R57"/>
  <c r="Q57"/>
  <c r="S55"/>
  <c r="R55"/>
  <c r="Q55"/>
  <c r="S53"/>
  <c r="R53"/>
  <c r="Q53"/>
  <c r="S51"/>
  <c r="R51"/>
  <c r="Q51"/>
  <c r="S49"/>
  <c r="R49"/>
  <c r="Q49"/>
  <c r="S47"/>
  <c r="R47"/>
  <c r="Q47"/>
  <c r="S45"/>
  <c r="R45"/>
  <c r="Q45"/>
  <c r="S43"/>
  <c r="R43"/>
  <c r="Q43"/>
  <c r="S41"/>
  <c r="R41"/>
  <c r="Q41"/>
  <c r="S39"/>
  <c r="R39"/>
  <c r="Q39"/>
  <c r="S37"/>
  <c r="R37"/>
  <c r="Q37"/>
  <c r="S35"/>
  <c r="R35"/>
  <c r="Q35"/>
  <c r="S33"/>
  <c r="R33"/>
  <c r="Q33"/>
  <c r="S31"/>
  <c r="R31"/>
  <c r="Q31"/>
  <c r="S29"/>
  <c r="R29"/>
  <c r="Q29"/>
  <c r="S27"/>
  <c r="R27"/>
  <c r="Q27"/>
  <c r="S25"/>
  <c r="R25"/>
  <c r="Q25"/>
  <c r="S23"/>
  <c r="R23"/>
  <c r="Q23"/>
  <c r="S21"/>
  <c r="R21"/>
  <c r="Q21"/>
  <c r="S19"/>
  <c r="R19"/>
  <c r="Q19"/>
  <c r="S17"/>
  <c r="R17"/>
  <c r="Q17"/>
  <c r="S15"/>
  <c r="R15"/>
  <c r="Q15"/>
  <c r="S13"/>
  <c r="R13"/>
  <c r="Q13"/>
  <c r="S9"/>
  <c r="R9"/>
  <c r="Q9"/>
  <c r="S108"/>
  <c r="R108"/>
  <c r="Q108"/>
  <c r="S64"/>
  <c r="R64"/>
  <c r="Q64"/>
  <c r="S508"/>
  <c r="R508"/>
  <c r="S506"/>
  <c r="R506"/>
  <c r="S8"/>
  <c r="R8"/>
  <c r="S503"/>
  <c r="R503"/>
  <c r="S502"/>
  <c r="R502"/>
  <c r="S501"/>
  <c r="R501"/>
  <c r="S500"/>
  <c r="R500"/>
  <c r="S11"/>
  <c r="R11"/>
  <c r="O395"/>
  <c r="I395"/>
  <c r="M2"/>
  <c r="O7"/>
  <c r="S7"/>
  <c r="R7"/>
  <c r="S4"/>
  <c r="R4"/>
  <c r="S3"/>
  <c r="R3"/>
  <c r="H389"/>
  <c r="O389"/>
  <c r="I389"/>
  <c r="S388"/>
  <c r="R388"/>
  <c r="S6"/>
  <c r="R6"/>
  <c r="O5"/>
  <c r="S5"/>
  <c r="R5"/>
  <c r="S298"/>
  <c r="R298"/>
  <c r="O297"/>
  <c r="I297"/>
  <c r="H296"/>
  <c r="J3"/>
  <c r="J6"/>
  <c r="J9"/>
  <c r="J10"/>
  <c r="J13"/>
  <c r="J14"/>
  <c r="J17"/>
  <c r="J18"/>
  <c r="J21"/>
  <c r="J22"/>
  <c r="J25"/>
  <c r="J26"/>
  <c r="J29"/>
  <c r="J30"/>
  <c r="V2"/>
  <c r="J4"/>
  <c r="J5"/>
  <c r="J7"/>
  <c r="J8"/>
  <c r="J11"/>
  <c r="J12"/>
  <c r="J15"/>
  <c r="J16"/>
  <c r="J19"/>
  <c r="J20"/>
  <c r="J23"/>
  <c r="J24"/>
  <c r="J27"/>
  <c r="J28"/>
  <c r="J31"/>
  <c r="U2"/>
  <c r="J2"/>
  <c r="S395"/>
  <c r="R395"/>
  <c r="Q395"/>
  <c r="Q508"/>
  <c r="H508"/>
  <c r="Q506"/>
  <c r="H506"/>
  <c r="Q8"/>
  <c r="H8"/>
  <c r="Q503"/>
  <c r="H503"/>
  <c r="Q502"/>
  <c r="H502"/>
  <c r="Q501"/>
  <c r="H501"/>
  <c r="Q500"/>
  <c r="H500"/>
  <c r="Q11"/>
  <c r="H11"/>
  <c r="H395"/>
  <c r="Q7"/>
  <c r="H7"/>
  <c r="Q4"/>
  <c r="H4"/>
  <c r="Q3"/>
  <c r="H3"/>
  <c r="S389"/>
  <c r="R389"/>
  <c r="Q389"/>
  <c r="Q388"/>
  <c r="H388"/>
  <c r="Q6"/>
  <c r="H6"/>
  <c r="Q5"/>
  <c r="H5"/>
  <c r="Q298"/>
  <c r="H298"/>
  <c r="S297"/>
  <c r="R297"/>
  <c r="I10"/>
  <c r="I20"/>
  <c r="I30"/>
  <c r="I31"/>
  <c r="Q297"/>
  <c r="H297"/>
  <c r="I26"/>
  <c r="I14"/>
  <c r="I3"/>
  <c r="I29"/>
  <c r="I25"/>
  <c r="I21"/>
  <c r="I17"/>
  <c r="I13"/>
  <c r="I9"/>
  <c r="I6"/>
  <c r="I28"/>
  <c r="I24"/>
  <c r="I16"/>
  <c r="I12"/>
  <c r="I27"/>
  <c r="I23"/>
  <c r="I19"/>
  <c r="I15"/>
  <c r="I7"/>
  <c r="I4"/>
  <c r="I11"/>
  <c r="I18"/>
  <c r="I5"/>
  <c r="I22"/>
  <c r="I8"/>
  <c r="P2"/>
  <c r="O2"/>
  <c r="AG2"/>
  <c r="AF2"/>
  <c r="S2"/>
  <c r="R2"/>
  <c r="I2"/>
  <c r="H2"/>
  <c r="Q2"/>
  <c r="AH2"/>
  <c r="AR2"/>
  <c r="AS2"/>
  <c r="AT2"/>
  <c r="AE2"/>
  <c r="AQ2"/>
  <c r="AP2"/>
  <c r="AO2"/>
  <c r="AN2"/>
  <c r="AM2"/>
  <c r="AL2"/>
  <c r="AK2"/>
  <c r="AJ2"/>
  <c r="AI2"/>
  <c r="AU2"/>
</calcChain>
</file>

<file path=xl/sharedStrings.xml><?xml version="1.0" encoding="utf-8"?>
<sst xmlns="http://schemas.openxmlformats.org/spreadsheetml/2006/main" count="421" uniqueCount="204">
  <si>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</si>
  <si>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</si>
  <si>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</si>
  <si>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</si>
  <si>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</si>
  <si>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</si>
  <si>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</si>
  <si>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</si>
  <si>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</si>
  <si>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</si>
  <si>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</si>
  <si>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</si>
  <si>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</si>
  <si>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</si>
  <si>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</si>
  <si>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</si>
  <si>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</si>
  <si>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ABRAHAM MENDEZ, MELISA</t>
  </si>
  <si>
    <t xml:space="preserve">ALBA BORZOTTA, JUAN FRANCO </t>
  </si>
  <si>
    <t>ALVARO MORI, JOSEFINA ESTELA</t>
  </si>
  <si>
    <t>ANCE, CAROLINA BELEN</t>
  </si>
  <si>
    <t xml:space="preserve">ANTEZANA BAUTISTA, SHARON </t>
  </si>
  <si>
    <t xml:space="preserve">ARAYA FERNANDEZ, ALBERTO </t>
  </si>
  <si>
    <t>ARCE, DULCE ROCIO</t>
  </si>
  <si>
    <t>ARREDONDO, FLORENCIA ANALIA</t>
  </si>
  <si>
    <t>ARRIGO SENDIN, LUCIA LARA</t>
  </si>
  <si>
    <t>ARROYO, ANA MILAGROS</t>
  </si>
  <si>
    <t>AVENA, MARIA VALENTINA</t>
  </si>
  <si>
    <t>AVENI, MARÍA CONSUELO</t>
  </si>
  <si>
    <t>BANNO BENITO, ROMINA SOFIA</t>
  </si>
  <si>
    <t xml:space="preserve">BAQUIONI, BIANCA ANTONELLA </t>
  </si>
  <si>
    <t>BENEDETTI, GILDA MARIA NOEMI</t>
  </si>
  <si>
    <t>BLANCO, MARCELA ALEJANDRA</t>
  </si>
  <si>
    <t>BRAVO, ABRIL AILÉN</t>
  </si>
  <si>
    <t>BRITO, ALDANA MAGALI</t>
  </si>
  <si>
    <t>BUNINO, SOFIA MICAELA</t>
  </si>
  <si>
    <t xml:space="preserve">CABRERA HINTZE,NICOLÁS </t>
  </si>
  <si>
    <t>CAMACHO,GABRIEL</t>
  </si>
  <si>
    <t>CAMPILLAY, MARCOS ABRAHAM</t>
  </si>
  <si>
    <t xml:space="preserve">CASTILLO, AGUSTINA GIMENA  </t>
  </si>
  <si>
    <t>CASTRO,ROSARIO VALENTINA</t>
  </si>
  <si>
    <t>CASTRO, AGUSTINA FLORENCIA</t>
  </si>
  <si>
    <t>CENCI, LEONELA YASMIN</t>
  </si>
  <si>
    <t>CÉSPEDES RODRÍGUEZ, VALERIA</t>
  </si>
  <si>
    <t>CHIALVO, AGUSTINA</t>
  </si>
  <si>
    <t>CONTRERA, CELESTE MACARENA</t>
  </si>
  <si>
    <t>COPADO CONTI, CAROLINA ALDANA</t>
  </si>
  <si>
    <t>CORIA,KATHERINA</t>
  </si>
  <si>
    <t>CRUZ ESPOSITO, AMELIA MARIA</t>
  </si>
  <si>
    <t>DAZA PENACHO, ERWIN ALEJANDRO</t>
  </si>
  <si>
    <t>DEL PINO DIAZ ,ROCIO DEL CIELO</t>
  </si>
  <si>
    <t>DIAZ,CAMILA ORIANA</t>
  </si>
  <si>
    <t>DIAZ, TEODORO FRANCISCO</t>
  </si>
  <si>
    <t>DIAZ  ARENAS, ORIANA ABIGAIL</t>
  </si>
  <si>
    <t xml:space="preserve">ESCUDERO, LUCIANA MICAELA  </t>
  </si>
  <si>
    <t xml:space="preserve">ESCUDERO GONZALEZ, ELIANA </t>
  </si>
  <si>
    <t>ESTEVEZ, EMILIANO JOEL</t>
  </si>
  <si>
    <t>FANARA, AMIRA SHEILA</t>
  </si>
  <si>
    <t xml:space="preserve">FERNANDEZ,AILEN MARIELA </t>
  </si>
  <si>
    <t>FERNÁNDEZ LORENZO, VICTORIA</t>
  </si>
  <si>
    <t>FERRERIA, JONATAN</t>
  </si>
  <si>
    <t xml:space="preserve">FIGUEROA RAMOS, VALENTINA </t>
  </si>
  <si>
    <t xml:space="preserve">FUNES,LIHUE CANDELARIA </t>
  </si>
  <si>
    <t>GABRIELE, JORGE FERNANDO</t>
  </si>
  <si>
    <t>GANCIA PEGOLOTTI,MARTINA</t>
  </si>
  <si>
    <t>GARCIA,VALERIA ANDREA</t>
  </si>
  <si>
    <t>GAVIOLA,MARCOS</t>
  </si>
  <si>
    <t>GENTILE,ORNELLA GIOVANNA</t>
  </si>
  <si>
    <t>GERARDI,LUCIANA SOL</t>
  </si>
  <si>
    <t>GEREDÚS,DANIELA BELÉN</t>
  </si>
  <si>
    <t>GHELLINAZA, LEANDRO JAVIER</t>
  </si>
  <si>
    <t>GIOLO,DANTE GERMAN</t>
  </si>
  <si>
    <t>GIRONE,LAUTARO GABRIEL</t>
  </si>
  <si>
    <t xml:space="preserve">GIUFFRIDA, ENZO DAVID </t>
  </si>
  <si>
    <t>GOMEZ, MATIAS SERGIO</t>
  </si>
  <si>
    <t>GRISOLÍA,FRANCO DAMIÁN</t>
  </si>
  <si>
    <t>GUEVARA, SOFIA ABRIL</t>
  </si>
  <si>
    <t xml:space="preserve">HAUDET PRIETO, OSVALDO </t>
  </si>
  <si>
    <t xml:space="preserve">HERRERA CABALLERO, PAULA </t>
  </si>
  <si>
    <t>HERRERA ORTIZ, PABLO GABRIEL</t>
  </si>
  <si>
    <t>HUDSON,IGNACIO</t>
  </si>
  <si>
    <t>HVALICA, NICOL AILEN</t>
  </si>
  <si>
    <t>JAN, MAGALI</t>
  </si>
  <si>
    <t>JIMENEZ, LUCÍA FERNANDA</t>
  </si>
  <si>
    <t>LACROUX, LUCAS MANUEL</t>
  </si>
  <si>
    <t xml:space="preserve">LARA, MICAELA AILIN </t>
  </si>
  <si>
    <t>LEDESMA, KAREN MELANIE</t>
  </si>
  <si>
    <t>LEGGIO, YANINA</t>
  </si>
  <si>
    <t>LELLA GILABERT, JUAN FRANCISCO</t>
  </si>
  <si>
    <t>LEMOS, MARIA SOL</t>
  </si>
  <si>
    <t>LEMOS MACHMAR, JOSEFINA MARIA</t>
  </si>
  <si>
    <t>LIRA,SOFIA AGUSTINA</t>
  </si>
  <si>
    <t>LÓPEZ LEMOS, MARIA JOSE</t>
  </si>
  <si>
    <t>LUCERO, VICTORIA</t>
  </si>
  <si>
    <t>MAINGARD, FERNANDO AGUSTIN</t>
  </si>
  <si>
    <t xml:space="preserve">MALUENDA, SABRINA BELÉN  </t>
  </si>
  <si>
    <t>MAMMOLI, SOLANA ROCIO</t>
  </si>
  <si>
    <t>MARCHIORI LUSTRON, ANA SOL</t>
  </si>
  <si>
    <t xml:space="preserve">MARCÓN, ROCÍO MARCELA </t>
  </si>
  <si>
    <t>MARIANI, YAMILA XIMENA</t>
  </si>
  <si>
    <t>MARIN, ROCIO MICAELA</t>
  </si>
  <si>
    <t>MARTINEZ, NATACHA MARTÍNEZ</t>
  </si>
  <si>
    <t>MARTÍNEZ, SEBASTIAN FRANCISCO</t>
  </si>
  <si>
    <t>MARTINEZ AGUILERA,SILVINA</t>
  </si>
  <si>
    <t>MARTINEZ FICHELE, CINTIA SABRINA</t>
  </si>
  <si>
    <t>MASMAN PAEZ,MARIA IRENE</t>
  </si>
  <si>
    <t>MATURANO, ALDANA DELFINA</t>
  </si>
  <si>
    <t>MAZA, DESIREE ANDREA</t>
  </si>
  <si>
    <t>MERCADO RIVAS,PABLO NICOLAS</t>
  </si>
  <si>
    <t>MERINO,MARTIN</t>
  </si>
  <si>
    <t xml:space="preserve">MESA ARISTIARAN, ROCIO BELEN  </t>
  </si>
  <si>
    <t>MOLINA, TANIA CAROLINA</t>
  </si>
  <si>
    <t>MONTANARI, MARIA SOL</t>
  </si>
  <si>
    <t xml:space="preserve">MONTAÑO AGUILERA, MAURICIO </t>
  </si>
  <si>
    <t xml:space="preserve">MONTENEGRO AMENGUAL,EDELVIS </t>
  </si>
  <si>
    <t>MORO, JOSHUA</t>
  </si>
  <si>
    <t>MOSCETTA, MARIO NICOLÁS</t>
  </si>
  <si>
    <t xml:space="preserve">MOYANO ARGAÑARAZ, ROMINA </t>
  </si>
  <si>
    <t>NATIOTIS, BELEN AGOSTINA</t>
  </si>
  <si>
    <t>NUÑEZ,ALVARO ROBERTINO</t>
  </si>
  <si>
    <t>OJEDA,GERÓNIMO</t>
  </si>
  <si>
    <t>OLGUIN DIAZ, MARIA JOSÉ</t>
  </si>
  <si>
    <t>OLGUIN MOYANO,ELISA AGUSTINA</t>
  </si>
  <si>
    <t>OLGUIN MOYANO,MARÍA MACARENA</t>
  </si>
  <si>
    <t>OLIVA, MARÍA MACARENA</t>
  </si>
  <si>
    <t>OROZCO, CINTIA MARISOL</t>
  </si>
  <si>
    <t>ORTEGA, ROCÍO MARIANEL</t>
  </si>
  <si>
    <t>OTERO, JUANA ANTONELA</t>
  </si>
  <si>
    <t>PAEZ, MICAELA BELÉN</t>
  </si>
  <si>
    <t>PALACIO ABACA, LOURDES MELISA</t>
  </si>
  <si>
    <t>PALAZZINI, FRANCO</t>
  </si>
  <si>
    <t>PALMA, MARIA DOLORES</t>
  </si>
  <si>
    <t>PATTI HANSEN, GIANFRANCO</t>
  </si>
  <si>
    <t>PEREYRA, ALDANA BELEN</t>
  </si>
  <si>
    <t xml:space="preserve">PEREZ, EZEQUIEL EDGARDO </t>
  </si>
  <si>
    <t>PINTOS VEGA, RENZO FACUNDO</t>
  </si>
  <si>
    <t>PIVETTA, MARIA CELESTE</t>
  </si>
  <si>
    <t>PIZARRO, NATALIA ELIZABETH</t>
  </si>
  <si>
    <t>POGONZA,PATRICIA MARIELA</t>
  </si>
  <si>
    <t>PRIETO BARASSI,MICAELA SOLEDAD</t>
  </si>
  <si>
    <t>QUINTEROS,MICAELA LOURDES</t>
  </si>
  <si>
    <t xml:space="preserve">QUIROGA, MARIA VIRGINIA </t>
  </si>
  <si>
    <t>RAMAZZA ARENTSEN, OLIVIA</t>
  </si>
  <si>
    <t>RETA BATTISTON, GIMENA BELEN</t>
  </si>
  <si>
    <t xml:space="preserve">REY, LEO AGUSTIN </t>
  </si>
  <si>
    <t>RIOS, EVELYN SOLANGE</t>
  </si>
  <si>
    <t>RIVAS, KAREN IVON</t>
  </si>
  <si>
    <t>RIVEROS, ARIEL</t>
  </si>
  <si>
    <t>ROCHA ESPINOZA, EMILIANO</t>
  </si>
  <si>
    <t>RODRIGUEZ, PABLO AGUSTIN</t>
  </si>
  <si>
    <t>GLOBAL</t>
  </si>
  <si>
    <t xml:space="preserve">ROLDAN, CELESTE </t>
  </si>
  <si>
    <t xml:space="preserve">ROLDAN ESPECHE,  CELESTE </t>
  </si>
  <si>
    <t>ROPERO, NICOLAS ARIEL</t>
  </si>
  <si>
    <t>ROSALES, DENISE MACARENA</t>
  </si>
  <si>
    <t>ROSALES, JIMENA LIZ</t>
  </si>
  <si>
    <t>RUBIO CORNEJO, SOFIA MILAGROS</t>
  </si>
  <si>
    <t>SAJUR, IVANA ROMINA</t>
  </si>
  <si>
    <t xml:space="preserve">SALINAS AMPRINO, AGOSTINA </t>
  </si>
  <si>
    <t xml:space="preserve">SAN MARTÍN PARLANTE, LUCIANO </t>
  </si>
  <si>
    <t>SÁNCHEZ ANDRADES</t>
  </si>
  <si>
    <t>SANCHEZ NIEVAS, ARIADNA JAZMÍN</t>
  </si>
  <si>
    <t xml:space="preserve">SANTAOLAYA,MARIA VICTORIA </t>
  </si>
  <si>
    <t xml:space="preserve">SANTILLAN, DANIELA BELEN </t>
  </si>
  <si>
    <t>SERIONE, CAMILA CATALINA</t>
  </si>
  <si>
    <t>SERRANO, NICOLÁS MARTÍN</t>
  </si>
  <si>
    <t>SERRANO AROS, MALEN SOL</t>
  </si>
  <si>
    <t xml:space="preserve">SOLIS BAIGORRIA, CARLA </t>
  </si>
  <si>
    <t>SOSA, SOL VALERIA</t>
  </si>
  <si>
    <t>SPEDALETTI, BIANCA</t>
  </si>
  <si>
    <t>SPINA, ANTONELLA</t>
  </si>
  <si>
    <t>STERBA, EMANUEL</t>
  </si>
  <si>
    <t>STTOCO LAFALLA, MARIA SOL</t>
  </si>
  <si>
    <t>TABLON, FRANCISCO JAVIER</t>
  </si>
  <si>
    <t>TELLO, NATALIA DOLORES</t>
  </si>
  <si>
    <t>TRAVAGLINI, MARTINA</t>
  </si>
  <si>
    <t xml:space="preserve">VACA CHURQUINA, JULISSA </t>
  </si>
  <si>
    <t>VALVERDE, CAROLINA AZUL</t>
  </si>
  <si>
    <t>VAZQUEZ, CELESTE</t>
  </si>
  <si>
    <t>VEGA, TOMÁS</t>
  </si>
  <si>
    <t xml:space="preserve">VILLAFAÑE VALLES, MATIAS </t>
  </si>
  <si>
    <t>VILLARREAL, MICAELA ALDANA</t>
  </si>
  <si>
    <t>VILLEGAS, LUCIA TERESA</t>
  </si>
  <si>
    <t>VILLEGAS, NEYEN GASPAR</t>
  </si>
  <si>
    <t>VIÑOLO, MARÍA VICTORIA</t>
  </si>
  <si>
    <t>YAPUR, FRANCO</t>
  </si>
  <si>
    <t>YEBRA, DIEGO MARTÍN</t>
  </si>
  <si>
    <t>YORIO, AGUSTIN NICOLAS</t>
  </si>
  <si>
    <t>ZAPATA, ROCIO SELENE</t>
  </si>
  <si>
    <t xml:space="preserve">ZULOAGA MENDOZA, MARIA </t>
  </si>
  <si>
    <t xml:space="preserve">ALDRIGHETTI SANCHEZ, CAMILA ANTONELLA </t>
  </si>
  <si>
    <t>ALVAREZ SOTO, HECTOR SAUL</t>
  </si>
  <si>
    <t>BERRON, MARIA EMILIA</t>
  </si>
  <si>
    <t>FEDERICONI,SABRINA CHIARA</t>
  </si>
  <si>
    <t>FRAMARINI VELAZQUEZ, JULIETA ARIADNA</t>
  </si>
  <si>
    <t>GODOY DOMINGUEZ,ROCIO FLORENCIA</t>
  </si>
  <si>
    <t>GONZALEZ HERRERA, ISABEL LUCIANA</t>
  </si>
  <si>
    <t>HERNANDEZ DIPAULI, GASTON EMANUEL</t>
  </si>
  <si>
    <t>MORESCHI, ANA LAURA</t>
  </si>
  <si>
    <t>NAVARRO, LUCIA DANIELA</t>
  </si>
  <si>
    <t>RIERA, MARIA VALENTINA</t>
  </si>
  <si>
    <t>SUAREZ FERNANDEZ, MARIA SOL</t>
  </si>
  <si>
    <t>A</t>
  </si>
  <si>
    <t>ESPINOSA CLIMIÑO, MARTINA CONSTANZA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</si>
</sst>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19"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00"/>
  <sheetViews>
    <sheetView tabSelected="1" topLeftCell="A164" workbookViewId="0">
      <selection activeCell="F188" sqref="F188"/>
    </sheetView>
  </sheetViews>
  <sheetFormatPr baseColWidth="10" defaultRowHeight="15"/>
  <cols>
    <col min="1" max="1" width="9.140625" style="43" customWidth="1"/>
    <col min="2" max="2" width="39.42578125" style="10" customWidth="1"/>
    <col min="3" max="3" width="15.85546875" style="44" hidden="1" customWidth="1"/>
    <col min="4" max="4" width="6.85546875" style="45" hidden="1" customWidth="1"/>
    <col min="5" max="5" width="5.85546875" style="31" customWidth="1"/>
    <col min="6" max="6" width="10.42578125" style="31" customWidth="1"/>
    <col min="7" max="7" width="5.28515625" style="31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47" ht="97.5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>
      <c r="A2" s="46">
        <v>21151</v>
      </c>
      <c r="B2" s="47" t="s">
        <v>17</v>
      </c>
      <c r="C2" s="27"/>
      <c r="D2" s="36"/>
      <c r="E2" s="27">
        <v>5</v>
      </c>
      <c r="F2" s="27">
        <v>5</v>
      </c>
      <c r="G2" s="27"/>
      <c r="H2" s="2" t="str">
        <f>IF(OR(E2="",F2="",G2=""),"",R2)</f>
        <v/>
      </c>
      <c r="I2" s="3" t="str">
        <f>O2</f>
        <v/>
      </c>
      <c r="J2" s="13" t="str">
        <f>U2</f>
        <v>No Recupera</v>
      </c>
      <c r="K2" s="11"/>
      <c r="L2" s="24">
        <f>IF(K2=" ", " ", IF(K2="A",H2,SUM(E2,F2,K2)/3))</f>
        <v>3.3333333333333335</v>
      </c>
      <c r="M2" s="13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0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3.3333333333333335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46">
        <v>21156</v>
      </c>
      <c r="B3" s="47" t="s">
        <v>18</v>
      </c>
      <c r="C3" s="27"/>
      <c r="D3" s="36"/>
      <c r="E3" s="27">
        <v>4</v>
      </c>
      <c r="F3" s="27" t="s">
        <v>202</v>
      </c>
      <c r="G3" s="27"/>
      <c r="H3" s="2" t="str">
        <f t="shared" ref="H3:H64" si="1">IF(OR(E3="",F3="",G3=""),"",R3)</f>
        <v/>
      </c>
      <c r="I3" s="3" t="str">
        <f t="shared" ref="I3:I64" si="2">O3</f>
        <v/>
      </c>
      <c r="J3" s="13" t="str">
        <f t="shared" ref="J3:J64" si="3">U3</f>
        <v>No Recupera</v>
      </c>
      <c r="K3" s="11"/>
      <c r="L3" s="24">
        <f t="shared" ref="L3:L64" si="4">IF(K3=" ", " ", IF(K3="A",H3,SUM(E3,F3,K3)/3))</f>
        <v>1.3333333333333333</v>
      </c>
      <c r="M3" s="13" t="str">
        <f t="shared" ref="M3:M64" si="5">IF(AND(L3&gt;5.99,L3&lt;10.01,K3&gt;5.99,K3&lt;10.01),"PROMOCIONÓ CON RECUP",IF(K3&lt;5.99,IF(T3&gt;5.99, "REGULAR","LIBRE"),"LIBRE"))</f>
        <v>LIBRE</v>
      </c>
      <c r="O3" s="1" t="str">
        <f t="shared" ref="O3:O64" si="6">IF(OR(E3="",F3="",G3=""),"",IF(P3=3,"AUS",IF(P3=2,AVERAGE(E3:G3)/2,AVERAGE(E3:G3))))</f>
        <v/>
      </c>
      <c r="P3">
        <f t="shared" ref="P3:P64" si="7">COUNTIF(E3:G3,"A")</f>
        <v>1</v>
      </c>
      <c r="Q3" t="str">
        <f t="shared" ref="Q3:Q64" si="8">IF(OR(E3&gt;-0.01,E3&lt;10,E3="A",F3&gt;-0.01,F3&lt;10.01,F3="A",G3&gt;-0.01,G3&lt;10.01,G3="A"),R3,"ERROR DE NOTA")</f>
        <v>REGULAR</v>
      </c>
      <c r="R3" t="str">
        <f t="shared" ref="R3:R64" si="9">IF(AND(E3&gt;5.99,E3&lt;10.01,F3&gt;5.99,F3&lt;10.01,G3&gt;5.99,G3&lt;10.01),"PROMOCIONÓ",S3)</f>
        <v>REGULAR</v>
      </c>
      <c r="S3" t="str">
        <f t="shared" ref="S3:S64" si="10">IF(P3&lt;1.001,IF(O3&gt;5.99,"REGULAR","LIBRE"),"LIBRE")</f>
        <v>REGULAR</v>
      </c>
      <c r="T3">
        <f t="shared" ref="T3:T64" si="11">SUM(E3,F3,K3)/3</f>
        <v>1.3333333333333333</v>
      </c>
      <c r="U3" t="str">
        <f t="shared" ref="U3:U64" si="12">IF(AND(E3&gt;5.99,E3&lt;10.01,F3&gt;5.99,F3&lt;10.01,G3&gt;5.99,G3&lt;10.01),"NO VA AL RECUPERATORIO INTEGRADOR -PROMOCIONÓ",V3)</f>
        <v>No Recupera</v>
      </c>
      <c r="V3" t="str">
        <f t="shared" ref="V3:V64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>
      <c r="A4" s="46">
        <v>21157</v>
      </c>
      <c r="B4" s="47" t="s">
        <v>190</v>
      </c>
      <c r="C4" s="27"/>
      <c r="D4" s="36"/>
      <c r="E4" s="27">
        <v>6</v>
      </c>
      <c r="F4" s="27">
        <v>4</v>
      </c>
      <c r="G4" s="27"/>
      <c r="H4" s="2" t="str">
        <f t="shared" si="1"/>
        <v/>
      </c>
      <c r="I4" s="3" t="str">
        <f t="shared" si="2"/>
        <v/>
      </c>
      <c r="J4" s="13" t="str">
        <f t="shared" si="3"/>
        <v>No Recupera</v>
      </c>
      <c r="K4" s="11" t="s">
        <v>12</v>
      </c>
      <c r="L4" s="24" t="str">
        <f t="shared" si="4"/>
        <v xml:space="preserve"> </v>
      </c>
      <c r="M4" s="13" t="str">
        <f t="shared" si="5"/>
        <v>LIBRE</v>
      </c>
      <c r="O4" s="1" t="str">
        <f t="shared" si="6"/>
        <v/>
      </c>
      <c r="P4">
        <f t="shared" si="7"/>
        <v>0</v>
      </c>
      <c r="Q4" t="str">
        <f t="shared" si="8"/>
        <v>REGULAR</v>
      </c>
      <c r="R4" t="str">
        <f t="shared" si="9"/>
        <v>REGULAR</v>
      </c>
      <c r="S4" t="str">
        <f t="shared" si="10"/>
        <v>REGULAR</v>
      </c>
      <c r="T4">
        <f t="shared" si="11"/>
        <v>3.3333333333333335</v>
      </c>
      <c r="U4" t="str">
        <f t="shared" si="12"/>
        <v>No Recupera</v>
      </c>
      <c r="V4" t="str">
        <f t="shared" si="13"/>
        <v>No Recupera</v>
      </c>
    </row>
    <row r="5" spans="1:47">
      <c r="A5" s="46">
        <v>21165</v>
      </c>
      <c r="B5" s="47" t="s">
        <v>191</v>
      </c>
      <c r="C5" s="27"/>
      <c r="D5" s="36"/>
      <c r="E5" s="27">
        <v>3</v>
      </c>
      <c r="F5" s="27">
        <v>3</v>
      </c>
      <c r="G5" s="27"/>
      <c r="H5" s="2" t="str">
        <f t="shared" si="1"/>
        <v/>
      </c>
      <c r="I5" s="3" t="str">
        <f t="shared" si="2"/>
        <v/>
      </c>
      <c r="J5" s="13" t="str">
        <f t="shared" si="3"/>
        <v>No Recupera</v>
      </c>
      <c r="K5" s="11" t="s">
        <v>12</v>
      </c>
      <c r="L5" s="24" t="str">
        <f t="shared" si="4"/>
        <v xml:space="preserve"> </v>
      </c>
      <c r="M5" s="13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2</v>
      </c>
      <c r="U5" t="str">
        <f t="shared" si="12"/>
        <v>No Recupera</v>
      </c>
      <c r="V5" t="str">
        <f t="shared" si="13"/>
        <v>No Recupera</v>
      </c>
    </row>
    <row r="6" spans="1:47">
      <c r="A6" s="46">
        <v>21166</v>
      </c>
      <c r="B6" s="47" t="s">
        <v>19</v>
      </c>
      <c r="C6" s="27"/>
      <c r="D6" s="36"/>
      <c r="E6" s="27">
        <v>3</v>
      </c>
      <c r="F6" s="27">
        <v>4</v>
      </c>
      <c r="G6" s="27"/>
      <c r="H6" s="2" t="str">
        <f t="shared" si="1"/>
        <v/>
      </c>
      <c r="I6" s="3" t="str">
        <f t="shared" si="2"/>
        <v/>
      </c>
      <c r="J6" s="13" t="str">
        <f t="shared" si="3"/>
        <v>No Recupera</v>
      </c>
      <c r="K6" s="11" t="s">
        <v>12</v>
      </c>
      <c r="L6" s="24" t="str">
        <f t="shared" si="4"/>
        <v xml:space="preserve"> </v>
      </c>
      <c r="M6" s="13" t="str">
        <f t="shared" si="5"/>
        <v>LIBRE</v>
      </c>
      <c r="O6" s="1" t="str">
        <f t="shared" si="6"/>
        <v/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2.3333333333333335</v>
      </c>
      <c r="U6" t="str">
        <f t="shared" si="12"/>
        <v>No Recupera</v>
      </c>
      <c r="V6" t="str">
        <f t="shared" si="13"/>
        <v>No Recupera</v>
      </c>
    </row>
    <row r="7" spans="1:47">
      <c r="A7" s="46">
        <v>20069</v>
      </c>
      <c r="B7" s="47" t="s">
        <v>20</v>
      </c>
      <c r="C7" s="27"/>
      <c r="D7" s="36"/>
      <c r="E7" s="27" t="s">
        <v>202</v>
      </c>
      <c r="F7" s="27" t="s">
        <v>202</v>
      </c>
      <c r="G7" s="27"/>
      <c r="H7" s="2" t="str">
        <f t="shared" si="1"/>
        <v/>
      </c>
      <c r="I7" s="3" t="str">
        <f t="shared" si="2"/>
        <v/>
      </c>
      <c r="J7" s="13" t="str">
        <f t="shared" si="3"/>
        <v>No Recupera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 t="str">
        <f t="shared" si="6"/>
        <v/>
      </c>
      <c r="P7">
        <f t="shared" si="7"/>
        <v>2</v>
      </c>
      <c r="Q7" t="str">
        <f t="shared" si="8"/>
        <v>LIBRE</v>
      </c>
      <c r="R7" t="str">
        <f t="shared" si="9"/>
        <v>LIBRE</v>
      </c>
      <c r="S7" t="str">
        <f t="shared" si="10"/>
        <v>LIBRE</v>
      </c>
      <c r="T7">
        <f t="shared" si="11"/>
        <v>0</v>
      </c>
      <c r="U7" t="str">
        <f t="shared" si="12"/>
        <v>No Recupera</v>
      </c>
      <c r="V7" t="str">
        <f t="shared" si="13"/>
        <v>No Recupera</v>
      </c>
    </row>
    <row r="8" spans="1:47">
      <c r="A8" s="46">
        <v>21170</v>
      </c>
      <c r="B8" s="47" t="s">
        <v>21</v>
      </c>
      <c r="C8" s="27"/>
      <c r="D8" s="36"/>
      <c r="E8" s="27">
        <v>6</v>
      </c>
      <c r="F8" s="27">
        <v>8</v>
      </c>
      <c r="G8" s="27"/>
      <c r="H8" s="2" t="str">
        <f t="shared" si="1"/>
        <v/>
      </c>
      <c r="I8" s="3" t="str">
        <f t="shared" si="2"/>
        <v/>
      </c>
      <c r="J8" s="13" t="str">
        <f t="shared" si="3"/>
        <v>PUEDE RECUPERAR INTEGRADOR PARA PROMOCION</v>
      </c>
      <c r="K8" s="11" t="s">
        <v>12</v>
      </c>
      <c r="L8" s="24" t="str">
        <f t="shared" si="4"/>
        <v xml:space="preserve"> </v>
      </c>
      <c r="M8" s="13" t="str">
        <f t="shared" si="5"/>
        <v>LIBRE</v>
      </c>
      <c r="O8" s="1" t="str">
        <f t="shared" si="6"/>
        <v/>
      </c>
      <c r="P8">
        <f t="shared" si="7"/>
        <v>0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4.666666666666667</v>
      </c>
      <c r="U8" t="str">
        <f t="shared" si="12"/>
        <v>PUEDE RECUPERAR INTEGRADOR PARA PROMOCION</v>
      </c>
      <c r="V8" t="str">
        <f t="shared" si="13"/>
        <v>PUEDE RECUPERAR INTEGRADOR PARA PROMOCION</v>
      </c>
    </row>
    <row r="9" spans="1:47">
      <c r="A9" s="46">
        <v>20618</v>
      </c>
      <c r="B9" s="47" t="s">
        <v>22</v>
      </c>
      <c r="C9" s="27"/>
      <c r="D9" s="36"/>
      <c r="E9" s="27" t="s">
        <v>202</v>
      </c>
      <c r="F9" s="27" t="s">
        <v>202</v>
      </c>
      <c r="G9" s="27"/>
      <c r="H9" s="2" t="str">
        <f t="shared" si="1"/>
        <v/>
      </c>
      <c r="I9" s="3" t="str">
        <f t="shared" si="2"/>
        <v/>
      </c>
      <c r="J9" s="13" t="str">
        <f t="shared" si="3"/>
        <v>No Recupera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 t="str">
        <f t="shared" si="6"/>
        <v/>
      </c>
      <c r="P9">
        <f t="shared" si="7"/>
        <v>2</v>
      </c>
      <c r="Q9" t="str">
        <f t="shared" si="8"/>
        <v>LIBRE</v>
      </c>
      <c r="R9" t="str">
        <f t="shared" si="9"/>
        <v>LIBRE</v>
      </c>
      <c r="S9" t="str">
        <f t="shared" si="10"/>
        <v>LIBRE</v>
      </c>
      <c r="T9">
        <f t="shared" si="11"/>
        <v>0</v>
      </c>
      <c r="U9" t="str">
        <f t="shared" si="12"/>
        <v>No Recupera</v>
      </c>
      <c r="V9" t="str">
        <f t="shared" si="13"/>
        <v>No Recupera</v>
      </c>
    </row>
    <row r="10" spans="1:47">
      <c r="A10" s="46">
        <v>21173</v>
      </c>
      <c r="B10" s="47" t="s">
        <v>23</v>
      </c>
      <c r="C10" s="27"/>
      <c r="D10" s="36"/>
      <c r="E10" s="27">
        <v>3</v>
      </c>
      <c r="F10" s="27" t="s">
        <v>202</v>
      </c>
      <c r="G10" s="27"/>
      <c r="H10" s="2" t="str">
        <f t="shared" si="1"/>
        <v/>
      </c>
      <c r="I10" s="3" t="str">
        <f t="shared" si="2"/>
        <v/>
      </c>
      <c r="J10" s="13" t="str">
        <f t="shared" si="3"/>
        <v>No Recupera</v>
      </c>
      <c r="K10" s="11"/>
      <c r="L10" s="24">
        <f t="shared" si="4"/>
        <v>1</v>
      </c>
      <c r="M10" s="13" t="str">
        <f t="shared" si="5"/>
        <v>LIBRE</v>
      </c>
      <c r="O10" s="1" t="str">
        <f t="shared" si="6"/>
        <v/>
      </c>
      <c r="P10">
        <f t="shared" si="7"/>
        <v>1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1</v>
      </c>
      <c r="U10" t="str">
        <f t="shared" si="12"/>
        <v>No Recupera</v>
      </c>
      <c r="V10" t="str">
        <f t="shared" si="13"/>
        <v>No Recupera</v>
      </c>
    </row>
    <row r="11" spans="1:47">
      <c r="A11" s="46">
        <v>21177</v>
      </c>
      <c r="B11" s="47" t="s">
        <v>24</v>
      </c>
      <c r="C11" s="27"/>
      <c r="D11" s="36"/>
      <c r="E11" s="27">
        <v>4</v>
      </c>
      <c r="F11" s="27">
        <v>5</v>
      </c>
      <c r="G11" s="27"/>
      <c r="H11" s="2" t="str">
        <f t="shared" si="1"/>
        <v/>
      </c>
      <c r="I11" s="3" t="str">
        <f t="shared" si="2"/>
        <v/>
      </c>
      <c r="J11" s="13" t="str">
        <f t="shared" si="3"/>
        <v>No Recupera</v>
      </c>
      <c r="K11" s="11" t="s">
        <v>12</v>
      </c>
      <c r="L11" s="24" t="str">
        <f t="shared" si="4"/>
        <v xml:space="preserve"> </v>
      </c>
      <c r="M11" s="13" t="str">
        <f t="shared" si="5"/>
        <v>LIBRE</v>
      </c>
      <c r="O11" s="1" t="str">
        <f t="shared" si="6"/>
        <v/>
      </c>
      <c r="P11">
        <f t="shared" si="7"/>
        <v>0</v>
      </c>
      <c r="Q11" t="str">
        <f t="shared" si="8"/>
        <v>REGULAR</v>
      </c>
      <c r="R11" t="str">
        <f t="shared" si="9"/>
        <v>REGULAR</v>
      </c>
      <c r="S11" t="str">
        <f t="shared" si="10"/>
        <v>REGULAR</v>
      </c>
      <c r="T11">
        <f t="shared" si="11"/>
        <v>3</v>
      </c>
      <c r="U11" t="str">
        <f t="shared" si="12"/>
        <v>No Recupera</v>
      </c>
      <c r="V11" t="str">
        <f t="shared" si="13"/>
        <v>No Recupera</v>
      </c>
    </row>
    <row r="12" spans="1:47">
      <c r="A12" s="46">
        <v>21178</v>
      </c>
      <c r="B12" s="47" t="s">
        <v>25</v>
      </c>
      <c r="C12" s="27"/>
      <c r="D12" s="36"/>
      <c r="E12" s="27">
        <v>7</v>
      </c>
      <c r="F12" s="27">
        <v>8</v>
      </c>
      <c r="G12" s="27"/>
      <c r="H12" s="2" t="str">
        <f t="shared" si="1"/>
        <v/>
      </c>
      <c r="I12" s="3" t="str">
        <f t="shared" si="2"/>
        <v/>
      </c>
      <c r="J12" s="13" t="str">
        <f t="shared" si="3"/>
        <v>PUEDE RECUPERAR INTEGRADOR PARA PROMOCION</v>
      </c>
      <c r="K12" s="11" t="s">
        <v>12</v>
      </c>
      <c r="L12" s="24" t="str">
        <f t="shared" si="4"/>
        <v xml:space="preserve"> </v>
      </c>
      <c r="M12" s="13" t="str">
        <f t="shared" si="5"/>
        <v>LIBRE</v>
      </c>
      <c r="O12" s="1" t="str">
        <f t="shared" si="6"/>
        <v/>
      </c>
      <c r="P12">
        <f t="shared" si="7"/>
        <v>0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5</v>
      </c>
      <c r="U12" t="str">
        <f t="shared" si="12"/>
        <v>PUEDE RECUPERAR INTEGRADOR PARA PROMOCION</v>
      </c>
      <c r="V12" t="str">
        <f t="shared" si="13"/>
        <v>PUEDE RECUPERAR INTEGRADOR PARA PROMOCION</v>
      </c>
    </row>
    <row r="13" spans="1:47">
      <c r="A13" s="46">
        <v>20628</v>
      </c>
      <c r="B13" s="47" t="s">
        <v>26</v>
      </c>
      <c r="C13" s="27"/>
      <c r="D13" s="36"/>
      <c r="E13" s="27">
        <v>6</v>
      </c>
      <c r="F13" s="27">
        <v>4</v>
      </c>
      <c r="G13" s="27"/>
      <c r="H13" s="2" t="str">
        <f t="shared" si="1"/>
        <v/>
      </c>
      <c r="I13" s="3" t="str">
        <f t="shared" si="2"/>
        <v/>
      </c>
      <c r="J13" s="13" t="str">
        <f t="shared" si="3"/>
        <v>No Recupera</v>
      </c>
      <c r="K13" s="11" t="s">
        <v>12</v>
      </c>
      <c r="L13" s="24" t="str">
        <f t="shared" si="4"/>
        <v xml:space="preserve"> </v>
      </c>
      <c r="M13" s="13" t="str">
        <f t="shared" si="5"/>
        <v>LIBRE</v>
      </c>
      <c r="O13" s="1" t="str">
        <f t="shared" si="6"/>
        <v/>
      </c>
      <c r="P13">
        <f t="shared" si="7"/>
        <v>0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3.3333333333333335</v>
      </c>
      <c r="U13" t="str">
        <f t="shared" si="12"/>
        <v>No Recupera</v>
      </c>
      <c r="V13" t="str">
        <f t="shared" si="13"/>
        <v>No Recupera</v>
      </c>
    </row>
    <row r="14" spans="1:47">
      <c r="A14" s="46">
        <v>21184</v>
      </c>
      <c r="B14" s="47" t="s">
        <v>27</v>
      </c>
      <c r="C14" s="27"/>
      <c r="D14" s="36"/>
      <c r="E14" s="27">
        <v>6</v>
      </c>
      <c r="F14" s="27">
        <v>7</v>
      </c>
      <c r="G14" s="27"/>
      <c r="H14" s="2" t="str">
        <f t="shared" si="1"/>
        <v/>
      </c>
      <c r="I14" s="3" t="str">
        <f t="shared" si="2"/>
        <v/>
      </c>
      <c r="J14" s="13" t="str">
        <f t="shared" si="3"/>
        <v>PUEDE RECUPERAR INTEGRADOR PARA PROMOCION</v>
      </c>
      <c r="K14" s="11" t="s">
        <v>12</v>
      </c>
      <c r="L14" s="24" t="str">
        <f t="shared" si="4"/>
        <v xml:space="preserve"> </v>
      </c>
      <c r="M14" s="13" t="str">
        <f t="shared" si="5"/>
        <v>LIBRE</v>
      </c>
      <c r="O14" s="1" t="str">
        <f t="shared" si="6"/>
        <v/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4.333333333333333</v>
      </c>
      <c r="U14" t="str">
        <f t="shared" si="12"/>
        <v>PUEDE RECUPERAR INTEGRADOR PARA PROMOCION</v>
      </c>
      <c r="V14" t="str">
        <f t="shared" si="13"/>
        <v>PUEDE RECUPERAR INTEGRADOR PARA PROMOCION</v>
      </c>
    </row>
    <row r="15" spans="1:47">
      <c r="A15" s="48">
        <v>21123</v>
      </c>
      <c r="B15" s="47" t="s">
        <v>28</v>
      </c>
      <c r="C15" s="27"/>
      <c r="D15" s="36"/>
      <c r="E15" s="27" t="s">
        <v>202</v>
      </c>
      <c r="F15" s="27" t="s">
        <v>202</v>
      </c>
      <c r="G15" s="27"/>
      <c r="H15" s="2" t="str">
        <f t="shared" si="1"/>
        <v/>
      </c>
      <c r="I15" s="3" t="str">
        <f t="shared" si="2"/>
        <v/>
      </c>
      <c r="J15" s="13" t="str">
        <f t="shared" si="3"/>
        <v>No Recupera</v>
      </c>
      <c r="K15" s="11" t="s">
        <v>12</v>
      </c>
      <c r="L15" s="24" t="str">
        <f t="shared" si="4"/>
        <v xml:space="preserve"> </v>
      </c>
      <c r="M15" s="13" t="str">
        <f t="shared" si="5"/>
        <v>LIBRE</v>
      </c>
      <c r="O15" s="1" t="str">
        <f t="shared" si="6"/>
        <v/>
      </c>
      <c r="P15">
        <f t="shared" si="7"/>
        <v>2</v>
      </c>
      <c r="Q15" t="str">
        <f t="shared" si="8"/>
        <v>LIBRE</v>
      </c>
      <c r="R15" t="str">
        <f t="shared" si="9"/>
        <v>LIBRE</v>
      </c>
      <c r="S15" t="str">
        <f t="shared" si="10"/>
        <v>LIBRE</v>
      </c>
      <c r="T15">
        <f t="shared" si="11"/>
        <v>0</v>
      </c>
      <c r="U15" t="str">
        <f t="shared" si="12"/>
        <v>No Recupera</v>
      </c>
      <c r="V15" t="str">
        <f t="shared" si="13"/>
        <v>No Recupera</v>
      </c>
    </row>
    <row r="16" spans="1:47">
      <c r="A16" s="46">
        <v>21194</v>
      </c>
      <c r="B16" s="47" t="s">
        <v>29</v>
      </c>
      <c r="C16" s="27"/>
      <c r="D16" s="36"/>
      <c r="E16" s="27">
        <v>6</v>
      </c>
      <c r="F16" s="27">
        <v>7</v>
      </c>
      <c r="G16" s="27"/>
      <c r="H16" s="2" t="str">
        <f t="shared" si="1"/>
        <v/>
      </c>
      <c r="I16" s="3" t="str">
        <f t="shared" si="2"/>
        <v/>
      </c>
      <c r="J16" s="13" t="str">
        <f t="shared" si="3"/>
        <v>PUEDE RECUPERAR INTEGRADOR PARA PROMOCION</v>
      </c>
      <c r="K16" s="11" t="s">
        <v>12</v>
      </c>
      <c r="L16" s="24" t="str">
        <f t="shared" si="4"/>
        <v xml:space="preserve"> </v>
      </c>
      <c r="M16" s="13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4.333333333333333</v>
      </c>
      <c r="U16" t="str">
        <f t="shared" si="12"/>
        <v>PUEDE RECUPERAR INTEGRADOR PARA PROMOCION</v>
      </c>
      <c r="V16" t="str">
        <f t="shared" si="13"/>
        <v>PUEDE RECUPERAR INTEGRADOR PARA PROMOCION</v>
      </c>
    </row>
    <row r="17" spans="1:22">
      <c r="A17" s="46">
        <v>21196</v>
      </c>
      <c r="B17" s="47" t="s">
        <v>30</v>
      </c>
      <c r="C17" s="27"/>
      <c r="D17" s="36"/>
      <c r="E17" s="27">
        <v>5</v>
      </c>
      <c r="F17" s="27">
        <v>6</v>
      </c>
      <c r="G17" s="27"/>
      <c r="H17" s="2" t="str">
        <f t="shared" si="1"/>
        <v/>
      </c>
      <c r="I17" s="3" t="str">
        <f t="shared" si="2"/>
        <v/>
      </c>
      <c r="J17" s="13" t="str">
        <f t="shared" si="3"/>
        <v>No Recupera</v>
      </c>
      <c r="K17" s="11" t="s">
        <v>12</v>
      </c>
      <c r="L17" s="24" t="str">
        <f t="shared" si="4"/>
        <v xml:space="preserve"> </v>
      </c>
      <c r="M17" s="13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3.6666666666666665</v>
      </c>
      <c r="U17" t="str">
        <f t="shared" si="12"/>
        <v>No Recupera</v>
      </c>
      <c r="V17" t="str">
        <f t="shared" si="13"/>
        <v>No Recupera</v>
      </c>
    </row>
    <row r="18" spans="1:22">
      <c r="A18" s="46">
        <v>21205</v>
      </c>
      <c r="B18" s="47" t="s">
        <v>31</v>
      </c>
      <c r="C18" s="27"/>
      <c r="D18" s="36"/>
      <c r="E18" s="27" t="s">
        <v>202</v>
      </c>
      <c r="F18" s="27" t="s">
        <v>202</v>
      </c>
      <c r="G18" s="27"/>
      <c r="H18" s="2" t="str">
        <f t="shared" si="1"/>
        <v/>
      </c>
      <c r="I18" s="3" t="str">
        <f t="shared" si="2"/>
        <v/>
      </c>
      <c r="J18" s="13" t="str">
        <f t="shared" si="3"/>
        <v>No Recupera</v>
      </c>
      <c r="K18" s="11" t="s">
        <v>12</v>
      </c>
      <c r="L18" s="24" t="str">
        <f t="shared" si="4"/>
        <v xml:space="preserve"> </v>
      </c>
      <c r="M18" s="13" t="str">
        <f t="shared" si="5"/>
        <v>LIBRE</v>
      </c>
      <c r="O18" s="1" t="str">
        <f t="shared" si="6"/>
        <v/>
      </c>
      <c r="P18">
        <f t="shared" si="7"/>
        <v>2</v>
      </c>
      <c r="Q18" t="str">
        <f t="shared" si="8"/>
        <v>LIBRE</v>
      </c>
      <c r="R18" t="str">
        <f t="shared" si="9"/>
        <v>LIBRE</v>
      </c>
      <c r="S18" t="str">
        <f t="shared" si="10"/>
        <v>LIBRE</v>
      </c>
      <c r="T18">
        <f t="shared" si="11"/>
        <v>0</v>
      </c>
      <c r="U18" t="str">
        <f t="shared" si="12"/>
        <v>No Recupera</v>
      </c>
      <c r="V18" t="str">
        <f t="shared" si="13"/>
        <v>No Recupera</v>
      </c>
    </row>
    <row r="19" spans="1:22">
      <c r="A19" s="46">
        <v>21212</v>
      </c>
      <c r="B19" s="47" t="s">
        <v>192</v>
      </c>
      <c r="C19" s="27"/>
      <c r="D19" s="36"/>
      <c r="E19" s="27">
        <v>6</v>
      </c>
      <c r="F19" s="27">
        <v>6</v>
      </c>
      <c r="G19" s="27"/>
      <c r="H19" s="2" t="str">
        <f t="shared" si="1"/>
        <v/>
      </c>
      <c r="I19" s="3" t="str">
        <f t="shared" si="2"/>
        <v/>
      </c>
      <c r="J19" s="13" t="str">
        <f t="shared" si="3"/>
        <v>PUEDE RECUPERAR INTEGRADOR PARA PROMOCION</v>
      </c>
      <c r="K19" s="11" t="s">
        <v>12</v>
      </c>
      <c r="L19" s="24" t="str">
        <f t="shared" si="4"/>
        <v xml:space="preserve"> </v>
      </c>
      <c r="M19" s="13" t="str">
        <f t="shared" si="5"/>
        <v>LIBRE</v>
      </c>
      <c r="O19" s="1" t="str">
        <f t="shared" si="6"/>
        <v/>
      </c>
      <c r="P19">
        <f t="shared" si="7"/>
        <v>0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4</v>
      </c>
      <c r="U19" t="str">
        <f t="shared" si="12"/>
        <v>PUEDE RECUPERAR INTEGRADOR PARA PROMOCION</v>
      </c>
      <c r="V19" t="str">
        <f t="shared" si="13"/>
        <v>PUEDE RECUPERAR INTEGRADOR PARA PROMOCION</v>
      </c>
    </row>
    <row r="20" spans="1:22">
      <c r="A20" s="46">
        <v>21218</v>
      </c>
      <c r="B20" s="47" t="s">
        <v>32</v>
      </c>
      <c r="C20" s="27"/>
      <c r="D20" s="36"/>
      <c r="E20" s="27">
        <v>3</v>
      </c>
      <c r="F20" s="27" t="s">
        <v>202</v>
      </c>
      <c r="G20" s="27"/>
      <c r="H20" s="2" t="str">
        <f t="shared" si="1"/>
        <v/>
      </c>
      <c r="I20" s="3" t="str">
        <f t="shared" si="2"/>
        <v/>
      </c>
      <c r="J20" s="13" t="str">
        <f t="shared" si="3"/>
        <v>No Recupera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 t="str">
        <f t="shared" si="6"/>
        <v/>
      </c>
      <c r="P20">
        <f t="shared" si="7"/>
        <v>1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1</v>
      </c>
      <c r="U20" t="str">
        <f t="shared" si="12"/>
        <v>No Recupera</v>
      </c>
      <c r="V20" t="str">
        <f t="shared" si="13"/>
        <v>No Recupera</v>
      </c>
    </row>
    <row r="21" spans="1:22">
      <c r="A21" s="46">
        <v>20659</v>
      </c>
      <c r="B21" s="47" t="s">
        <v>33</v>
      </c>
      <c r="C21" s="27"/>
      <c r="D21" s="36"/>
      <c r="E21" s="27">
        <v>8</v>
      </c>
      <c r="F21" s="27">
        <v>5</v>
      </c>
      <c r="G21" s="27"/>
      <c r="H21" s="2" t="str">
        <f t="shared" si="1"/>
        <v/>
      </c>
      <c r="I21" s="3" t="str">
        <f t="shared" si="2"/>
        <v/>
      </c>
      <c r="J21" s="13" t="str">
        <f t="shared" si="3"/>
        <v>No Recupera</v>
      </c>
      <c r="K21" s="11" t="s">
        <v>12</v>
      </c>
      <c r="L21" s="24" t="str">
        <f t="shared" si="4"/>
        <v xml:space="preserve"> </v>
      </c>
      <c r="M21" s="13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4.333333333333333</v>
      </c>
      <c r="U21" t="str">
        <f t="shared" si="12"/>
        <v>No Recupera</v>
      </c>
      <c r="V21" t="str">
        <f t="shared" si="13"/>
        <v>No Recupera</v>
      </c>
    </row>
    <row r="22" spans="1:22">
      <c r="A22" s="46">
        <v>21221</v>
      </c>
      <c r="B22" s="47" t="s">
        <v>34</v>
      </c>
      <c r="C22" s="27"/>
      <c r="D22" s="36"/>
      <c r="E22" s="27">
        <v>2</v>
      </c>
      <c r="F22" s="27" t="s">
        <v>202</v>
      </c>
      <c r="G22" s="27"/>
      <c r="H22" s="2" t="str">
        <f t="shared" si="1"/>
        <v/>
      </c>
      <c r="I22" s="3" t="str">
        <f t="shared" si="2"/>
        <v/>
      </c>
      <c r="J22" s="13" t="str">
        <f t="shared" si="3"/>
        <v>No Recupera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 t="str">
        <f t="shared" si="6"/>
        <v/>
      </c>
      <c r="P22">
        <f t="shared" si="7"/>
        <v>1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0.66666666666666663</v>
      </c>
      <c r="U22" t="str">
        <f t="shared" si="12"/>
        <v>No Recupera</v>
      </c>
      <c r="V22" t="str">
        <f t="shared" si="13"/>
        <v>No Recupera</v>
      </c>
    </row>
    <row r="23" spans="1:22">
      <c r="A23" s="46">
        <v>21224</v>
      </c>
      <c r="B23" s="47" t="s">
        <v>35</v>
      </c>
      <c r="C23" s="27"/>
      <c r="D23" s="36"/>
      <c r="E23" s="27">
        <v>6</v>
      </c>
      <c r="F23" s="27">
        <v>5</v>
      </c>
      <c r="G23" s="27"/>
      <c r="H23" s="2" t="str">
        <f t="shared" si="1"/>
        <v/>
      </c>
      <c r="I23" s="3" t="str">
        <f t="shared" si="2"/>
        <v/>
      </c>
      <c r="J23" s="13" t="str">
        <f t="shared" si="3"/>
        <v>No Recupera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3.6666666666666665</v>
      </c>
      <c r="U23" t="str">
        <f t="shared" si="12"/>
        <v>No Recupera</v>
      </c>
      <c r="V23" t="str">
        <f t="shared" si="13"/>
        <v>No Recupera</v>
      </c>
    </row>
    <row r="24" spans="1:22">
      <c r="A24" s="46">
        <v>21230</v>
      </c>
      <c r="B24" s="47" t="s">
        <v>36</v>
      </c>
      <c r="C24" s="27"/>
      <c r="D24" s="36"/>
      <c r="E24" s="27">
        <v>4</v>
      </c>
      <c r="F24" s="27" t="s">
        <v>202</v>
      </c>
      <c r="G24" s="27"/>
      <c r="H24" s="2" t="str">
        <f t="shared" si="1"/>
        <v/>
      </c>
      <c r="I24" s="3" t="str">
        <f t="shared" si="2"/>
        <v/>
      </c>
      <c r="J24" s="13" t="str">
        <f t="shared" si="3"/>
        <v>No Recupera</v>
      </c>
      <c r="K24" s="11" t="s">
        <v>12</v>
      </c>
      <c r="L24" s="24" t="str">
        <f t="shared" si="4"/>
        <v xml:space="preserve"> </v>
      </c>
      <c r="M24" s="13" t="str">
        <f t="shared" si="5"/>
        <v>LIBRE</v>
      </c>
      <c r="O24" s="1" t="str">
        <f t="shared" si="6"/>
        <v/>
      </c>
      <c r="P24">
        <f t="shared" si="7"/>
        <v>1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1.3333333333333333</v>
      </c>
      <c r="U24" t="str">
        <f t="shared" si="12"/>
        <v>No Recupera</v>
      </c>
      <c r="V24" t="str">
        <f t="shared" si="13"/>
        <v>No Recupera</v>
      </c>
    </row>
    <row r="25" spans="1:22">
      <c r="A25" s="46">
        <v>21235</v>
      </c>
      <c r="B25" s="47" t="s">
        <v>37</v>
      </c>
      <c r="C25" s="27"/>
      <c r="D25" s="36"/>
      <c r="E25" s="27">
        <v>10</v>
      </c>
      <c r="F25" s="27">
        <v>7</v>
      </c>
      <c r="G25" s="27"/>
      <c r="H25" s="2" t="str">
        <f t="shared" si="1"/>
        <v/>
      </c>
      <c r="I25" s="3" t="str">
        <f t="shared" si="2"/>
        <v/>
      </c>
      <c r="J25" s="13" t="str">
        <f t="shared" si="3"/>
        <v>PUEDE RECUPERAR INTEGRADOR PARA PROMOCION</v>
      </c>
      <c r="K25" s="11" t="s">
        <v>12</v>
      </c>
      <c r="L25" s="24" t="str">
        <f t="shared" si="4"/>
        <v xml:space="preserve"> </v>
      </c>
      <c r="M25" s="13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5.666666666666667</v>
      </c>
      <c r="U25" t="str">
        <f t="shared" si="12"/>
        <v>PUEDE RECUPERAR INTEGRADOR PARA PROMOCION</v>
      </c>
      <c r="V25" t="str">
        <f t="shared" si="13"/>
        <v>PUEDE RECUPERAR INTEGRADOR PARA PROMOCION</v>
      </c>
    </row>
    <row r="26" spans="1:22">
      <c r="A26" s="46">
        <v>273</v>
      </c>
      <c r="B26" s="47" t="s">
        <v>38</v>
      </c>
      <c r="C26" s="27"/>
      <c r="D26" s="36"/>
      <c r="E26" s="27">
        <v>3</v>
      </c>
      <c r="F26" s="27">
        <v>6</v>
      </c>
      <c r="G26" s="27"/>
      <c r="H26" s="2" t="str">
        <f t="shared" si="1"/>
        <v/>
      </c>
      <c r="I26" s="3" t="str">
        <f t="shared" si="2"/>
        <v/>
      </c>
      <c r="J26" s="13" t="str">
        <f t="shared" si="3"/>
        <v>No Recupera</v>
      </c>
      <c r="K26" s="11" t="s">
        <v>12</v>
      </c>
      <c r="L26" s="24" t="str">
        <f t="shared" si="4"/>
        <v xml:space="preserve"> </v>
      </c>
      <c r="M26" s="13" t="str">
        <f t="shared" si="5"/>
        <v>LIBRE</v>
      </c>
      <c r="O26" s="1" t="str">
        <f t="shared" si="6"/>
        <v/>
      </c>
      <c r="P26">
        <f t="shared" si="7"/>
        <v>0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3</v>
      </c>
      <c r="U26" t="str">
        <f t="shared" si="12"/>
        <v>No Recupera</v>
      </c>
      <c r="V26" t="str">
        <f t="shared" si="13"/>
        <v>No Recupera</v>
      </c>
    </row>
    <row r="27" spans="1:22">
      <c r="A27" s="46">
        <v>21246</v>
      </c>
      <c r="B27" s="47" t="s">
        <v>39</v>
      </c>
      <c r="C27" s="27"/>
      <c r="D27" s="36"/>
      <c r="E27" s="27">
        <v>6</v>
      </c>
      <c r="F27" s="27">
        <v>9</v>
      </c>
      <c r="G27" s="27"/>
      <c r="H27" s="2" t="str">
        <f t="shared" si="1"/>
        <v/>
      </c>
      <c r="I27" s="3" t="str">
        <f t="shared" si="2"/>
        <v/>
      </c>
      <c r="J27" s="13" t="str">
        <f t="shared" si="3"/>
        <v>PUEDE RECUPERAR INTEGRADOR PARA PROMOCION</v>
      </c>
      <c r="K27" s="11" t="s">
        <v>12</v>
      </c>
      <c r="L27" s="24" t="str">
        <f t="shared" si="4"/>
        <v xml:space="preserve"> </v>
      </c>
      <c r="M27" s="13" t="str">
        <f t="shared" si="5"/>
        <v>LIBRE</v>
      </c>
      <c r="O27" s="1" t="str">
        <f t="shared" si="6"/>
        <v/>
      </c>
      <c r="P27">
        <f t="shared" si="7"/>
        <v>0</v>
      </c>
      <c r="Q27" t="str">
        <f t="shared" si="8"/>
        <v>REGULAR</v>
      </c>
      <c r="R27" t="str">
        <f t="shared" si="9"/>
        <v>REGULAR</v>
      </c>
      <c r="S27" t="str">
        <f t="shared" si="10"/>
        <v>REGULAR</v>
      </c>
      <c r="T27">
        <f t="shared" si="11"/>
        <v>5</v>
      </c>
      <c r="U27" t="str">
        <f t="shared" si="12"/>
        <v>PUEDE RECUPERAR INTEGRADOR PARA PROMOCION</v>
      </c>
      <c r="V27" t="str">
        <f t="shared" si="13"/>
        <v>PUEDE RECUPERAR INTEGRADOR PARA PROMOCION</v>
      </c>
    </row>
    <row r="28" spans="1:22">
      <c r="A28" s="46">
        <v>21247</v>
      </c>
      <c r="B28" s="47" t="s">
        <v>40</v>
      </c>
      <c r="C28" s="27"/>
      <c r="D28" s="36"/>
      <c r="E28" s="27">
        <v>4</v>
      </c>
      <c r="F28" s="27" t="s">
        <v>202</v>
      </c>
      <c r="G28" s="27"/>
      <c r="H28" s="2" t="str">
        <f t="shared" si="1"/>
        <v/>
      </c>
      <c r="I28" s="3" t="str">
        <f t="shared" si="2"/>
        <v/>
      </c>
      <c r="J28" s="13" t="str">
        <f t="shared" si="3"/>
        <v>No Recupera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 t="str">
        <f t="shared" si="6"/>
        <v/>
      </c>
      <c r="P28">
        <f t="shared" si="7"/>
        <v>1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1.3333333333333333</v>
      </c>
      <c r="U28" t="str">
        <f t="shared" si="12"/>
        <v>No Recupera</v>
      </c>
      <c r="V28" t="str">
        <f t="shared" si="13"/>
        <v>No Recupera</v>
      </c>
    </row>
    <row r="29" spans="1:22">
      <c r="A29" s="46">
        <v>21248</v>
      </c>
      <c r="B29" s="47" t="s">
        <v>41</v>
      </c>
      <c r="C29" s="27"/>
      <c r="D29" s="36"/>
      <c r="E29" s="27">
        <v>3</v>
      </c>
      <c r="F29" s="27" t="s">
        <v>202</v>
      </c>
      <c r="G29" s="27"/>
      <c r="H29" s="2" t="str">
        <f t="shared" si="1"/>
        <v/>
      </c>
      <c r="I29" s="3" t="str">
        <f t="shared" si="2"/>
        <v/>
      </c>
      <c r="J29" s="13" t="str">
        <f t="shared" si="3"/>
        <v>No Recupera</v>
      </c>
      <c r="K29" s="11" t="s">
        <v>12</v>
      </c>
      <c r="L29" s="24" t="str">
        <f t="shared" si="4"/>
        <v xml:space="preserve"> </v>
      </c>
      <c r="M29" s="13" t="str">
        <f t="shared" si="5"/>
        <v>LIBRE</v>
      </c>
      <c r="O29" s="1" t="str">
        <f t="shared" si="6"/>
        <v/>
      </c>
      <c r="P29">
        <f t="shared" si="7"/>
        <v>1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1</v>
      </c>
      <c r="U29" t="str">
        <f t="shared" si="12"/>
        <v>No Recupera</v>
      </c>
      <c r="V29" t="str">
        <f t="shared" si="13"/>
        <v>No Recupera</v>
      </c>
    </row>
    <row r="30" spans="1:22">
      <c r="A30" s="46">
        <v>21251</v>
      </c>
      <c r="B30" s="47" t="s">
        <v>42</v>
      </c>
      <c r="C30" s="27"/>
      <c r="D30" s="36"/>
      <c r="E30" s="27">
        <v>4</v>
      </c>
      <c r="F30" s="27" t="s">
        <v>202</v>
      </c>
      <c r="G30" s="27"/>
      <c r="H30" s="2" t="str">
        <f t="shared" si="1"/>
        <v/>
      </c>
      <c r="I30" s="3" t="str">
        <f t="shared" si="2"/>
        <v/>
      </c>
      <c r="J30" s="13" t="str">
        <f t="shared" si="3"/>
        <v>No Recupera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 t="str">
        <f t="shared" si="6"/>
        <v/>
      </c>
      <c r="P30">
        <f t="shared" si="7"/>
        <v>1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1.3333333333333333</v>
      </c>
      <c r="U30" t="str">
        <f t="shared" si="12"/>
        <v>No Recupera</v>
      </c>
      <c r="V30" t="str">
        <f t="shared" si="13"/>
        <v>No Recupera</v>
      </c>
    </row>
    <row r="31" spans="1:22">
      <c r="A31" s="46">
        <v>21101</v>
      </c>
      <c r="B31" s="47" t="s">
        <v>43</v>
      </c>
      <c r="C31" s="27"/>
      <c r="D31" s="36"/>
      <c r="E31" s="27" t="s">
        <v>202</v>
      </c>
      <c r="F31" s="27" t="s">
        <v>202</v>
      </c>
      <c r="G31" s="27"/>
      <c r="H31" s="2" t="str">
        <f t="shared" si="1"/>
        <v/>
      </c>
      <c r="I31" s="3" t="str">
        <f t="shared" si="2"/>
        <v/>
      </c>
      <c r="J31" s="13" t="str">
        <f t="shared" si="3"/>
        <v>No Recupera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 t="str">
        <f t="shared" si="6"/>
        <v/>
      </c>
      <c r="P31">
        <f t="shared" si="7"/>
        <v>2</v>
      </c>
      <c r="Q31" t="str">
        <f t="shared" si="8"/>
        <v>LIBRE</v>
      </c>
      <c r="R31" t="str">
        <f t="shared" si="9"/>
        <v>LIBRE</v>
      </c>
      <c r="S31" t="str">
        <f t="shared" si="10"/>
        <v>LIBRE</v>
      </c>
      <c r="T31">
        <f t="shared" si="11"/>
        <v>0</v>
      </c>
      <c r="U31" t="str">
        <f t="shared" si="12"/>
        <v>No Recupera</v>
      </c>
      <c r="V31" t="str">
        <f t="shared" si="13"/>
        <v>No Recupera</v>
      </c>
    </row>
    <row r="32" spans="1:22">
      <c r="A32" s="46">
        <v>20710</v>
      </c>
      <c r="B32" s="47" t="s">
        <v>44</v>
      </c>
      <c r="C32" s="27"/>
      <c r="D32" s="36"/>
      <c r="E32" s="27">
        <v>4</v>
      </c>
      <c r="F32" s="27" t="s">
        <v>202</v>
      </c>
      <c r="G32" s="27"/>
      <c r="H32" s="2" t="str">
        <f t="shared" si="1"/>
        <v/>
      </c>
      <c r="I32" s="3" t="str">
        <f t="shared" si="2"/>
        <v/>
      </c>
      <c r="J32" s="13" t="str">
        <f t="shared" si="3"/>
        <v>No Recupera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 t="str">
        <f t="shared" si="6"/>
        <v/>
      </c>
      <c r="P32">
        <f t="shared" si="7"/>
        <v>1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1.3333333333333333</v>
      </c>
      <c r="U32" t="str">
        <f t="shared" si="12"/>
        <v>No Recupera</v>
      </c>
      <c r="V32" t="str">
        <f t="shared" si="13"/>
        <v>No Recupera</v>
      </c>
    </row>
    <row r="33" spans="1:22">
      <c r="A33" s="46">
        <v>20172</v>
      </c>
      <c r="B33" s="47" t="s">
        <v>45</v>
      </c>
      <c r="C33" s="27"/>
      <c r="D33" s="36"/>
      <c r="E33" s="27">
        <v>3</v>
      </c>
      <c r="F33" s="27" t="s">
        <v>202</v>
      </c>
      <c r="G33" s="27"/>
      <c r="H33" s="2" t="str">
        <f t="shared" si="1"/>
        <v/>
      </c>
      <c r="I33" s="3" t="str">
        <f t="shared" si="2"/>
        <v/>
      </c>
      <c r="J33" s="13" t="str">
        <f t="shared" si="3"/>
        <v>No Recupera</v>
      </c>
      <c r="K33" s="11" t="s">
        <v>12</v>
      </c>
      <c r="L33" s="24" t="str">
        <f t="shared" si="4"/>
        <v xml:space="preserve"> </v>
      </c>
      <c r="M33" s="13" t="str">
        <f t="shared" si="5"/>
        <v>LIBRE</v>
      </c>
      <c r="O33" s="1" t="str">
        <f t="shared" si="6"/>
        <v/>
      </c>
      <c r="P33">
        <f t="shared" si="7"/>
        <v>1</v>
      </c>
      <c r="Q33" t="str">
        <f t="shared" si="8"/>
        <v>REGULAR</v>
      </c>
      <c r="R33" t="str">
        <f t="shared" si="9"/>
        <v>REGULAR</v>
      </c>
      <c r="S33" t="str">
        <f t="shared" si="10"/>
        <v>REGULAR</v>
      </c>
      <c r="T33">
        <f t="shared" si="11"/>
        <v>1</v>
      </c>
      <c r="U33" t="str">
        <f t="shared" si="12"/>
        <v>No Recupera</v>
      </c>
      <c r="V33" t="str">
        <f t="shared" si="13"/>
        <v>No Recupera</v>
      </c>
    </row>
    <row r="34" spans="1:22">
      <c r="A34" s="48">
        <v>20719</v>
      </c>
      <c r="B34" s="47" t="s">
        <v>46</v>
      </c>
      <c r="C34" s="27"/>
      <c r="D34" s="36"/>
      <c r="E34" s="27">
        <v>4</v>
      </c>
      <c r="F34" s="27" t="s">
        <v>202</v>
      </c>
      <c r="G34" s="27"/>
      <c r="H34" s="2" t="str">
        <f t="shared" si="1"/>
        <v/>
      </c>
      <c r="I34" s="3" t="str">
        <f t="shared" si="2"/>
        <v/>
      </c>
      <c r="J34" s="13" t="str">
        <f t="shared" si="3"/>
        <v>No Recupera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 t="str">
        <f t="shared" si="6"/>
        <v/>
      </c>
      <c r="P34">
        <f t="shared" si="7"/>
        <v>1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1.3333333333333333</v>
      </c>
      <c r="U34" t="str">
        <f t="shared" si="12"/>
        <v>No Recupera</v>
      </c>
      <c r="V34" t="str">
        <f t="shared" si="13"/>
        <v>No Recupera</v>
      </c>
    </row>
    <row r="35" spans="1:22">
      <c r="A35" s="46">
        <v>20721</v>
      </c>
      <c r="B35" s="47" t="s">
        <v>47</v>
      </c>
      <c r="C35" s="27"/>
      <c r="D35" s="36"/>
      <c r="E35" s="27" t="s">
        <v>202</v>
      </c>
      <c r="F35" s="27" t="s">
        <v>202</v>
      </c>
      <c r="G35" s="27"/>
      <c r="H35" s="2" t="str">
        <f t="shared" si="1"/>
        <v/>
      </c>
      <c r="I35" s="3" t="str">
        <f t="shared" si="2"/>
        <v/>
      </c>
      <c r="J35" s="13" t="str">
        <f t="shared" si="3"/>
        <v>No Recupera</v>
      </c>
      <c r="K35" s="11" t="s">
        <v>12</v>
      </c>
      <c r="L35" s="24" t="str">
        <f t="shared" si="4"/>
        <v xml:space="preserve"> </v>
      </c>
      <c r="M35" s="13" t="str">
        <f t="shared" si="5"/>
        <v>LIBRE</v>
      </c>
      <c r="O35" s="1" t="str">
        <f t="shared" si="6"/>
        <v/>
      </c>
      <c r="P35">
        <f t="shared" si="7"/>
        <v>2</v>
      </c>
      <c r="Q35" t="str">
        <f t="shared" si="8"/>
        <v>LIBRE</v>
      </c>
      <c r="R35" t="str">
        <f t="shared" si="9"/>
        <v>LIBRE</v>
      </c>
      <c r="S35" t="str">
        <f t="shared" si="10"/>
        <v>LIBRE</v>
      </c>
      <c r="T35">
        <f t="shared" si="11"/>
        <v>0</v>
      </c>
      <c r="U35" t="str">
        <f t="shared" si="12"/>
        <v>No Recupera</v>
      </c>
      <c r="V35" t="str">
        <f t="shared" si="13"/>
        <v>No Recupera</v>
      </c>
    </row>
    <row r="36" spans="1:22">
      <c r="A36" s="46">
        <v>21267</v>
      </c>
      <c r="B36" s="47" t="s">
        <v>48</v>
      </c>
      <c r="C36" s="27"/>
      <c r="D36" s="36"/>
      <c r="E36" s="27">
        <v>6</v>
      </c>
      <c r="F36" s="27">
        <v>7</v>
      </c>
      <c r="G36" s="27"/>
      <c r="H36" s="2" t="str">
        <f t="shared" si="1"/>
        <v/>
      </c>
      <c r="I36" s="3" t="str">
        <f t="shared" si="2"/>
        <v/>
      </c>
      <c r="J36" s="13" t="str">
        <f t="shared" si="3"/>
        <v>PUEDE RECUPERAR INTEGRADOR PARA PROMOCION</v>
      </c>
      <c r="K36" s="11" t="s">
        <v>12</v>
      </c>
      <c r="L36" s="24" t="str">
        <f t="shared" si="4"/>
        <v xml:space="preserve"> </v>
      </c>
      <c r="M36" s="13" t="str">
        <f t="shared" si="5"/>
        <v>LIBRE</v>
      </c>
      <c r="O36" s="1" t="str">
        <f t="shared" si="6"/>
        <v/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4.333333333333333</v>
      </c>
      <c r="U36" t="str">
        <f t="shared" si="12"/>
        <v>PUEDE RECUPERAR INTEGRADOR PARA PROMOCION</v>
      </c>
      <c r="V36" t="str">
        <f t="shared" si="13"/>
        <v>PUEDE RECUPERAR INTEGRADOR PARA PROMOCION</v>
      </c>
    </row>
    <row r="37" spans="1:22">
      <c r="A37" s="46">
        <v>19653</v>
      </c>
      <c r="B37" s="47" t="s">
        <v>49</v>
      </c>
      <c r="C37" s="27"/>
      <c r="D37" s="36"/>
      <c r="E37" s="27" t="s">
        <v>202</v>
      </c>
      <c r="F37" s="27" t="s">
        <v>202</v>
      </c>
      <c r="G37" s="27"/>
      <c r="H37" s="2" t="str">
        <f t="shared" si="1"/>
        <v/>
      </c>
      <c r="I37" s="3" t="str">
        <f t="shared" si="2"/>
        <v/>
      </c>
      <c r="J37" s="13" t="str">
        <f t="shared" si="3"/>
        <v>No Recupera</v>
      </c>
      <c r="K37" s="11" t="s">
        <v>12</v>
      </c>
      <c r="L37" s="24" t="str">
        <f t="shared" si="4"/>
        <v xml:space="preserve"> </v>
      </c>
      <c r="M37" s="13" t="str">
        <f t="shared" si="5"/>
        <v>LIBRE</v>
      </c>
      <c r="O37" s="1" t="str">
        <f t="shared" si="6"/>
        <v/>
      </c>
      <c r="P37">
        <f t="shared" si="7"/>
        <v>2</v>
      </c>
      <c r="Q37" t="str">
        <f t="shared" si="8"/>
        <v>LIBRE</v>
      </c>
      <c r="R37" t="str">
        <f t="shared" si="9"/>
        <v>LIBRE</v>
      </c>
      <c r="S37" t="str">
        <f t="shared" si="10"/>
        <v>LIBRE</v>
      </c>
      <c r="T37">
        <f t="shared" si="11"/>
        <v>0</v>
      </c>
      <c r="U37" t="str">
        <f t="shared" si="12"/>
        <v>No Recupera</v>
      </c>
      <c r="V37" t="str">
        <f t="shared" si="13"/>
        <v>No Recupera</v>
      </c>
    </row>
    <row r="38" spans="1:22">
      <c r="A38" s="46">
        <v>21272</v>
      </c>
      <c r="B38" s="47" t="s">
        <v>50</v>
      </c>
      <c r="C38" s="27"/>
      <c r="D38" s="36"/>
      <c r="E38" s="27">
        <v>4</v>
      </c>
      <c r="F38" s="27" t="s">
        <v>202</v>
      </c>
      <c r="G38" s="27"/>
      <c r="H38" s="2" t="str">
        <f t="shared" si="1"/>
        <v/>
      </c>
      <c r="I38" s="3" t="str">
        <f t="shared" si="2"/>
        <v/>
      </c>
      <c r="J38" s="13" t="str">
        <f t="shared" si="3"/>
        <v>No Recupera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 t="str">
        <f t="shared" si="6"/>
        <v/>
      </c>
      <c r="P38">
        <f t="shared" si="7"/>
        <v>1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1.3333333333333333</v>
      </c>
      <c r="U38" t="str">
        <f t="shared" si="12"/>
        <v>No Recupera</v>
      </c>
      <c r="V38" t="str">
        <f t="shared" si="13"/>
        <v>No Recupera</v>
      </c>
    </row>
    <row r="39" spans="1:22">
      <c r="A39" s="46">
        <v>21277</v>
      </c>
      <c r="B39" s="47" t="s">
        <v>51</v>
      </c>
      <c r="C39" s="27"/>
      <c r="D39" s="36"/>
      <c r="E39" s="27">
        <v>3</v>
      </c>
      <c r="F39" s="27" t="s">
        <v>202</v>
      </c>
      <c r="G39" s="27"/>
      <c r="H39" s="2" t="str">
        <f t="shared" si="1"/>
        <v/>
      </c>
      <c r="I39" s="3" t="str">
        <f t="shared" si="2"/>
        <v/>
      </c>
      <c r="J39" s="13" t="str">
        <f t="shared" si="3"/>
        <v>No Recupera</v>
      </c>
      <c r="K39" s="11" t="s">
        <v>12</v>
      </c>
      <c r="L39" s="24" t="str">
        <f t="shared" si="4"/>
        <v xml:space="preserve"> </v>
      </c>
      <c r="M39" s="13" t="str">
        <f t="shared" si="5"/>
        <v>LIBRE</v>
      </c>
      <c r="O39" s="1" t="str">
        <f t="shared" si="6"/>
        <v/>
      </c>
      <c r="P39">
        <f t="shared" si="7"/>
        <v>1</v>
      </c>
      <c r="Q39" t="str">
        <f t="shared" si="8"/>
        <v>REGULAR</v>
      </c>
      <c r="R39" t="str">
        <f t="shared" si="9"/>
        <v>REGULAR</v>
      </c>
      <c r="S39" t="str">
        <f t="shared" si="10"/>
        <v>REGULAR</v>
      </c>
      <c r="T39">
        <f t="shared" si="11"/>
        <v>1</v>
      </c>
      <c r="U39" t="str">
        <f t="shared" si="12"/>
        <v>No Recupera</v>
      </c>
      <c r="V39" t="str">
        <f t="shared" si="13"/>
        <v>No Recupera</v>
      </c>
    </row>
    <row r="40" spans="1:22">
      <c r="A40" s="46">
        <v>20198</v>
      </c>
      <c r="B40" s="47" t="s">
        <v>52</v>
      </c>
      <c r="C40" s="27"/>
      <c r="D40" s="36"/>
      <c r="E40" s="27" t="s">
        <v>202</v>
      </c>
      <c r="F40" s="27" t="s">
        <v>202</v>
      </c>
      <c r="G40" s="27"/>
      <c r="H40" s="2" t="str">
        <f t="shared" si="1"/>
        <v/>
      </c>
      <c r="I40" s="3" t="str">
        <f t="shared" si="2"/>
        <v/>
      </c>
      <c r="J40" s="13" t="str">
        <f t="shared" si="3"/>
        <v>No Recupera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 t="str">
        <f t="shared" si="6"/>
        <v/>
      </c>
      <c r="P40">
        <f t="shared" si="7"/>
        <v>2</v>
      </c>
      <c r="Q40" t="str">
        <f t="shared" si="8"/>
        <v>LIBRE</v>
      </c>
      <c r="R40" t="str">
        <f t="shared" si="9"/>
        <v>LIBRE</v>
      </c>
      <c r="S40" t="str">
        <f t="shared" si="10"/>
        <v>LIBRE</v>
      </c>
      <c r="T40">
        <f t="shared" si="11"/>
        <v>0</v>
      </c>
      <c r="U40" t="str">
        <f t="shared" si="12"/>
        <v>No Recupera</v>
      </c>
      <c r="V40" t="str">
        <f t="shared" si="13"/>
        <v>No Recupera</v>
      </c>
    </row>
    <row r="41" spans="1:22">
      <c r="A41" s="46">
        <v>21280</v>
      </c>
      <c r="B41" s="47" t="s">
        <v>53</v>
      </c>
      <c r="C41" s="27"/>
      <c r="D41" s="36"/>
      <c r="E41" s="27">
        <v>3</v>
      </c>
      <c r="F41" s="27">
        <v>3</v>
      </c>
      <c r="G41" s="27"/>
      <c r="H41" s="2" t="str">
        <f t="shared" si="1"/>
        <v/>
      </c>
      <c r="I41" s="3" t="str">
        <f t="shared" si="2"/>
        <v/>
      </c>
      <c r="J41" s="13" t="str">
        <f t="shared" si="3"/>
        <v>No Recupera</v>
      </c>
      <c r="K41" s="11" t="s">
        <v>12</v>
      </c>
      <c r="L41" s="24" t="str">
        <f t="shared" si="4"/>
        <v xml:space="preserve"> </v>
      </c>
      <c r="M41" s="13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2</v>
      </c>
      <c r="U41" t="str">
        <f t="shared" si="12"/>
        <v>No Recupera</v>
      </c>
      <c r="V41" t="str">
        <f t="shared" si="13"/>
        <v>No Recupera</v>
      </c>
    </row>
    <row r="42" spans="1:22">
      <c r="A42" s="46">
        <v>21286</v>
      </c>
      <c r="B42" s="47" t="s">
        <v>54</v>
      </c>
      <c r="C42" s="27"/>
      <c r="D42" s="36"/>
      <c r="E42" s="27">
        <v>3</v>
      </c>
      <c r="F42" s="27" t="s">
        <v>202</v>
      </c>
      <c r="G42" s="27"/>
      <c r="H42" s="2" t="str">
        <f t="shared" si="1"/>
        <v/>
      </c>
      <c r="I42" s="3" t="str">
        <f t="shared" si="2"/>
        <v/>
      </c>
      <c r="J42" s="13" t="str">
        <f t="shared" si="3"/>
        <v>No Recupera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 t="str">
        <f t="shared" si="6"/>
        <v/>
      </c>
      <c r="P42">
        <f t="shared" si="7"/>
        <v>1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1</v>
      </c>
      <c r="U42" t="str">
        <f t="shared" si="12"/>
        <v>No Recupera</v>
      </c>
      <c r="V42" t="str">
        <f t="shared" si="13"/>
        <v>No Recupera</v>
      </c>
    </row>
    <row r="43" spans="1:22">
      <c r="A43" s="46">
        <v>580</v>
      </c>
      <c r="B43" s="47" t="s">
        <v>55</v>
      </c>
      <c r="C43" s="27"/>
      <c r="D43" s="36"/>
      <c r="E43" s="27">
        <v>3</v>
      </c>
      <c r="F43" s="27" t="s">
        <v>202</v>
      </c>
      <c r="G43" s="27"/>
      <c r="H43" s="2" t="str">
        <f t="shared" si="1"/>
        <v/>
      </c>
      <c r="I43" s="3" t="str">
        <f t="shared" si="2"/>
        <v/>
      </c>
      <c r="J43" s="13" t="str">
        <f t="shared" si="3"/>
        <v>No Recupera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 t="str">
        <f t="shared" si="6"/>
        <v/>
      </c>
      <c r="P43">
        <f t="shared" si="7"/>
        <v>1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1</v>
      </c>
      <c r="U43" t="str">
        <f t="shared" si="12"/>
        <v>No Recupera</v>
      </c>
      <c r="V43" t="str">
        <f t="shared" si="13"/>
        <v>No Recupera</v>
      </c>
    </row>
    <row r="44" spans="1:22">
      <c r="A44" s="46">
        <v>21604</v>
      </c>
      <c r="B44" s="47" t="s">
        <v>203</v>
      </c>
      <c r="C44" s="27"/>
      <c r="D44" s="36"/>
      <c r="E44" s="27">
        <v>5</v>
      </c>
      <c r="F44" s="27">
        <v>7</v>
      </c>
      <c r="G44" s="27"/>
      <c r="H44" s="2" t="str">
        <f t="shared" si="1"/>
        <v/>
      </c>
      <c r="I44" s="3" t="str">
        <f t="shared" si="2"/>
        <v/>
      </c>
      <c r="J44" s="13" t="str">
        <f t="shared" si="3"/>
        <v>No Recupera</v>
      </c>
      <c r="K44" s="11" t="s">
        <v>12</v>
      </c>
      <c r="L44" s="24" t="str">
        <f t="shared" si="4"/>
        <v xml:space="preserve"> </v>
      </c>
      <c r="M44" s="13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4</v>
      </c>
      <c r="U44" t="str">
        <f t="shared" si="12"/>
        <v>No Recupera</v>
      </c>
      <c r="V44" t="str">
        <f t="shared" si="13"/>
        <v>No Recupera</v>
      </c>
    </row>
    <row r="45" spans="1:22">
      <c r="A45" s="46">
        <v>21289</v>
      </c>
      <c r="B45" s="47" t="s">
        <v>56</v>
      </c>
      <c r="C45" s="27"/>
      <c r="D45" s="36"/>
      <c r="E45" s="27">
        <v>3</v>
      </c>
      <c r="F45" s="27" t="s">
        <v>202</v>
      </c>
      <c r="G45" s="27"/>
      <c r="H45" s="2" t="str">
        <f t="shared" si="1"/>
        <v/>
      </c>
      <c r="I45" s="3" t="str">
        <f t="shared" si="2"/>
        <v/>
      </c>
      <c r="J45" s="13" t="str">
        <f t="shared" si="3"/>
        <v>No Recupera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 t="str">
        <f t="shared" si="6"/>
        <v/>
      </c>
      <c r="P45">
        <f t="shared" si="7"/>
        <v>1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1</v>
      </c>
      <c r="U45" t="str">
        <f t="shared" si="12"/>
        <v>No Recupera</v>
      </c>
      <c r="V45" t="str">
        <f t="shared" si="13"/>
        <v>No Recupera</v>
      </c>
    </row>
    <row r="46" spans="1:22">
      <c r="A46" s="46">
        <v>20766</v>
      </c>
      <c r="B46" s="47" t="s">
        <v>57</v>
      </c>
      <c r="C46" s="27"/>
      <c r="D46" s="36"/>
      <c r="E46" s="27">
        <v>4</v>
      </c>
      <c r="F46" s="27" t="s">
        <v>202</v>
      </c>
      <c r="G46" s="27"/>
      <c r="H46" s="2" t="str">
        <f t="shared" si="1"/>
        <v/>
      </c>
      <c r="I46" s="3" t="str">
        <f t="shared" si="2"/>
        <v/>
      </c>
      <c r="J46" s="13" t="str">
        <f t="shared" si="3"/>
        <v>No Recupera</v>
      </c>
      <c r="K46" s="11" t="s">
        <v>12</v>
      </c>
      <c r="L46" s="24" t="str">
        <f t="shared" si="4"/>
        <v xml:space="preserve"> </v>
      </c>
      <c r="M46" s="13" t="str">
        <f t="shared" si="5"/>
        <v>LIBRE</v>
      </c>
      <c r="O46" s="1" t="str">
        <f t="shared" si="6"/>
        <v/>
      </c>
      <c r="P46">
        <f t="shared" si="7"/>
        <v>1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1.3333333333333333</v>
      </c>
      <c r="U46" t="str">
        <f t="shared" si="12"/>
        <v>No Recupera</v>
      </c>
      <c r="V46" t="str">
        <f t="shared" si="13"/>
        <v>No Recupera</v>
      </c>
    </row>
    <row r="47" spans="1:22">
      <c r="A47" s="46">
        <v>21297</v>
      </c>
      <c r="B47" s="47" t="s">
        <v>193</v>
      </c>
      <c r="C47" s="27"/>
      <c r="D47" s="36"/>
      <c r="E47" s="27" t="s">
        <v>202</v>
      </c>
      <c r="F47" s="27" t="s">
        <v>202</v>
      </c>
      <c r="G47" s="27"/>
      <c r="H47" s="2" t="str">
        <f t="shared" si="1"/>
        <v/>
      </c>
      <c r="I47" s="3" t="str">
        <f t="shared" si="2"/>
        <v/>
      </c>
      <c r="J47" s="13" t="str">
        <f t="shared" si="3"/>
        <v>No Recupera</v>
      </c>
      <c r="K47" s="11" t="s">
        <v>12</v>
      </c>
      <c r="L47" s="24" t="str">
        <f t="shared" si="4"/>
        <v xml:space="preserve"> </v>
      </c>
      <c r="M47" s="13" t="str">
        <f t="shared" si="5"/>
        <v>LIBRE</v>
      </c>
      <c r="O47" s="1" t="str">
        <f t="shared" si="6"/>
        <v/>
      </c>
      <c r="P47">
        <f t="shared" si="7"/>
        <v>2</v>
      </c>
      <c r="Q47" t="str">
        <f t="shared" si="8"/>
        <v>LIBRE</v>
      </c>
      <c r="R47" t="str">
        <f t="shared" si="9"/>
        <v>LIBRE</v>
      </c>
      <c r="S47" t="str">
        <f t="shared" si="10"/>
        <v>LIBRE</v>
      </c>
      <c r="T47">
        <f t="shared" si="11"/>
        <v>0</v>
      </c>
      <c r="U47" t="str">
        <f t="shared" si="12"/>
        <v>No Recupera</v>
      </c>
      <c r="V47" t="str">
        <f t="shared" si="13"/>
        <v>No Recupera</v>
      </c>
    </row>
    <row r="48" spans="1:22">
      <c r="A48" s="46">
        <v>21299</v>
      </c>
      <c r="B48" s="47" t="s">
        <v>58</v>
      </c>
      <c r="C48" s="27"/>
      <c r="D48" s="36"/>
      <c r="E48" s="27">
        <v>7</v>
      </c>
      <c r="F48" s="27">
        <v>8</v>
      </c>
      <c r="G48" s="27"/>
      <c r="H48" s="2" t="str">
        <f t="shared" si="1"/>
        <v/>
      </c>
      <c r="I48" s="3" t="str">
        <f t="shared" si="2"/>
        <v/>
      </c>
      <c r="J48" s="13" t="str">
        <f t="shared" si="3"/>
        <v>PUEDE RECUPERAR INTEGRADOR PARA PROMOCION</v>
      </c>
      <c r="K48" s="11" t="s">
        <v>12</v>
      </c>
      <c r="L48" s="24" t="str">
        <f t="shared" si="4"/>
        <v xml:space="preserve"> </v>
      </c>
      <c r="M48" s="13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5</v>
      </c>
      <c r="U48" t="str">
        <f t="shared" si="12"/>
        <v>PUEDE RECUPERAR INTEGRADOR PARA PROMOCION</v>
      </c>
      <c r="V48" t="str">
        <f t="shared" si="13"/>
        <v>PUEDE RECUPERAR INTEGRADOR PARA PROMOCION</v>
      </c>
    </row>
    <row r="49" spans="1:22">
      <c r="A49" s="46">
        <v>417</v>
      </c>
      <c r="B49" s="47" t="s">
        <v>59</v>
      </c>
      <c r="C49" s="27"/>
      <c r="D49" s="36"/>
      <c r="E49" s="27">
        <v>5</v>
      </c>
      <c r="F49" s="27">
        <v>4</v>
      </c>
      <c r="G49" s="27"/>
      <c r="H49" s="2" t="str">
        <f t="shared" si="1"/>
        <v/>
      </c>
      <c r="I49" s="3" t="str">
        <f t="shared" si="2"/>
        <v/>
      </c>
      <c r="J49" s="13" t="str">
        <f t="shared" si="3"/>
        <v>No Recupera</v>
      </c>
      <c r="K49" s="11" t="s">
        <v>12</v>
      </c>
      <c r="L49" s="24" t="str">
        <f t="shared" si="4"/>
        <v xml:space="preserve"> </v>
      </c>
      <c r="M49" s="13" t="str">
        <f t="shared" si="5"/>
        <v>LIBRE</v>
      </c>
      <c r="O49" s="1" t="str">
        <f t="shared" si="6"/>
        <v/>
      </c>
      <c r="P49">
        <f t="shared" si="7"/>
        <v>0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3</v>
      </c>
      <c r="U49" t="str">
        <f t="shared" si="12"/>
        <v>No Recupera</v>
      </c>
      <c r="V49" t="str">
        <f t="shared" si="13"/>
        <v>No Recupera</v>
      </c>
    </row>
    <row r="50" spans="1:22">
      <c r="A50" s="46">
        <v>20772</v>
      </c>
      <c r="B50" s="47" t="s">
        <v>60</v>
      </c>
      <c r="C50" s="27"/>
      <c r="D50" s="36"/>
      <c r="E50" s="27">
        <v>5</v>
      </c>
      <c r="F50" s="27" t="s">
        <v>202</v>
      </c>
      <c r="G50" s="27"/>
      <c r="H50" s="2" t="str">
        <f t="shared" si="1"/>
        <v/>
      </c>
      <c r="I50" s="3" t="str">
        <f t="shared" si="2"/>
        <v/>
      </c>
      <c r="J50" s="13" t="str">
        <f t="shared" si="3"/>
        <v>No Recupera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 t="str">
        <f t="shared" si="6"/>
        <v/>
      </c>
      <c r="P50">
        <f t="shared" si="7"/>
        <v>1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1.6666666666666667</v>
      </c>
      <c r="U50" t="str">
        <f t="shared" si="12"/>
        <v>No Recupera</v>
      </c>
      <c r="V50" t="str">
        <f t="shared" si="13"/>
        <v>No Recupera</v>
      </c>
    </row>
    <row r="51" spans="1:22">
      <c r="A51" s="46">
        <v>21301</v>
      </c>
      <c r="B51" s="47" t="s">
        <v>61</v>
      </c>
      <c r="C51" s="27"/>
      <c r="D51" s="36"/>
      <c r="E51" s="27" t="s">
        <v>202</v>
      </c>
      <c r="F51" s="27" t="s">
        <v>202</v>
      </c>
      <c r="G51" s="27"/>
      <c r="H51" s="2" t="str">
        <f t="shared" si="1"/>
        <v/>
      </c>
      <c r="I51" s="3" t="str">
        <f t="shared" si="2"/>
        <v/>
      </c>
      <c r="J51" s="13" t="str">
        <f t="shared" si="3"/>
        <v>No Recupera</v>
      </c>
      <c r="K51" s="11" t="s">
        <v>12</v>
      </c>
      <c r="L51" s="24" t="str">
        <f t="shared" si="4"/>
        <v xml:space="preserve"> </v>
      </c>
      <c r="M51" s="13" t="str">
        <f t="shared" si="5"/>
        <v>LIBRE</v>
      </c>
      <c r="O51" s="1" t="str">
        <f t="shared" si="6"/>
        <v/>
      </c>
      <c r="P51">
        <f t="shared" si="7"/>
        <v>2</v>
      </c>
      <c r="Q51" t="str">
        <f t="shared" si="8"/>
        <v>LIBRE</v>
      </c>
      <c r="R51" t="str">
        <f t="shared" si="9"/>
        <v>LIBRE</v>
      </c>
      <c r="S51" t="str">
        <f t="shared" si="10"/>
        <v>LIBRE</v>
      </c>
      <c r="T51">
        <f t="shared" si="11"/>
        <v>0</v>
      </c>
      <c r="U51" t="str">
        <f t="shared" si="12"/>
        <v>No Recupera</v>
      </c>
      <c r="V51" t="str">
        <f t="shared" si="13"/>
        <v>No Recupera</v>
      </c>
    </row>
    <row r="52" spans="1:22">
      <c r="A52" s="46">
        <v>21304</v>
      </c>
      <c r="B52" s="47" t="s">
        <v>194</v>
      </c>
      <c r="C52" s="27"/>
      <c r="D52" s="36"/>
      <c r="E52" s="27">
        <v>5</v>
      </c>
      <c r="F52" s="27" t="s">
        <v>202</v>
      </c>
      <c r="G52" s="27"/>
      <c r="H52" s="2" t="str">
        <f t="shared" si="1"/>
        <v/>
      </c>
      <c r="I52" s="3" t="str">
        <f t="shared" si="2"/>
        <v/>
      </c>
      <c r="J52" s="13" t="str">
        <f t="shared" si="3"/>
        <v>No Recupera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 t="str">
        <f t="shared" si="6"/>
        <v/>
      </c>
      <c r="P52">
        <f t="shared" si="7"/>
        <v>1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1.6666666666666667</v>
      </c>
      <c r="U52" t="str">
        <f t="shared" si="12"/>
        <v>No Recupera</v>
      </c>
      <c r="V52" t="str">
        <f t="shared" si="13"/>
        <v>No Recupera</v>
      </c>
    </row>
    <row r="53" spans="1:22">
      <c r="A53" s="46">
        <v>20784</v>
      </c>
      <c r="B53" s="47" t="s">
        <v>62</v>
      </c>
      <c r="C53" s="27"/>
      <c r="D53" s="36"/>
      <c r="E53" s="27">
        <v>2</v>
      </c>
      <c r="F53" s="27" t="s">
        <v>202</v>
      </c>
      <c r="G53" s="27"/>
      <c r="H53" s="2" t="str">
        <f t="shared" si="1"/>
        <v/>
      </c>
      <c r="I53" s="3" t="str">
        <f t="shared" si="2"/>
        <v/>
      </c>
      <c r="J53" s="13" t="str">
        <f t="shared" si="3"/>
        <v>No Recupera</v>
      </c>
      <c r="K53" s="11" t="s">
        <v>12</v>
      </c>
      <c r="L53" s="24" t="str">
        <f t="shared" si="4"/>
        <v xml:space="preserve"> </v>
      </c>
      <c r="M53" s="13" t="str">
        <f t="shared" si="5"/>
        <v>LIBRE</v>
      </c>
      <c r="O53" s="1" t="str">
        <f t="shared" si="6"/>
        <v/>
      </c>
      <c r="P53">
        <f t="shared" si="7"/>
        <v>1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0.66666666666666663</v>
      </c>
      <c r="U53" t="str">
        <f t="shared" si="12"/>
        <v>No Recupera</v>
      </c>
      <c r="V53" t="str">
        <f t="shared" si="13"/>
        <v>No Recupera</v>
      </c>
    </row>
    <row r="54" spans="1:22">
      <c r="A54" s="46">
        <v>21310</v>
      </c>
      <c r="B54" s="47" t="s">
        <v>63</v>
      </c>
      <c r="C54" s="27"/>
      <c r="D54" s="36"/>
      <c r="E54" s="27">
        <v>4</v>
      </c>
      <c r="F54" s="27" t="s">
        <v>202</v>
      </c>
      <c r="G54" s="27"/>
      <c r="H54" s="2" t="str">
        <f t="shared" si="1"/>
        <v/>
      </c>
      <c r="I54" s="3" t="str">
        <f t="shared" si="2"/>
        <v/>
      </c>
      <c r="J54" s="13" t="str">
        <f t="shared" si="3"/>
        <v>No Recupera</v>
      </c>
      <c r="K54" s="11" t="s">
        <v>12</v>
      </c>
      <c r="L54" s="24" t="str">
        <f t="shared" si="4"/>
        <v xml:space="preserve"> </v>
      </c>
      <c r="M54" s="13" t="str">
        <f t="shared" si="5"/>
        <v>LIBRE</v>
      </c>
      <c r="O54" s="1" t="str">
        <f t="shared" si="6"/>
        <v/>
      </c>
      <c r="P54">
        <f t="shared" si="7"/>
        <v>1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1.3333333333333333</v>
      </c>
      <c r="U54" t="str">
        <f t="shared" si="12"/>
        <v>No Recupera</v>
      </c>
      <c r="V54" t="str">
        <f t="shared" si="13"/>
        <v>No Recupera</v>
      </c>
    </row>
    <row r="55" spans="1:22">
      <c r="A55" s="46">
        <v>20788</v>
      </c>
      <c r="B55" s="47" t="s">
        <v>64</v>
      </c>
      <c r="C55" s="27"/>
      <c r="D55" s="36"/>
      <c r="E55" s="27">
        <v>4</v>
      </c>
      <c r="F55" s="27" t="s">
        <v>202</v>
      </c>
      <c r="G55" s="27"/>
      <c r="H55" s="2" t="str">
        <f t="shared" si="1"/>
        <v/>
      </c>
      <c r="I55" s="3" t="str">
        <f t="shared" si="2"/>
        <v/>
      </c>
      <c r="J55" s="13" t="str">
        <f t="shared" si="3"/>
        <v>No Recupera</v>
      </c>
      <c r="K55" s="11" t="s">
        <v>12</v>
      </c>
      <c r="L55" s="24" t="str">
        <f t="shared" si="4"/>
        <v xml:space="preserve"> </v>
      </c>
      <c r="M55" s="13" t="str">
        <f t="shared" si="5"/>
        <v>LIBRE</v>
      </c>
      <c r="O55" s="1" t="str">
        <f t="shared" si="6"/>
        <v/>
      </c>
      <c r="P55">
        <f t="shared" si="7"/>
        <v>1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1.3333333333333333</v>
      </c>
      <c r="U55" t="str">
        <f t="shared" si="12"/>
        <v>No Recupera</v>
      </c>
      <c r="V55" t="str">
        <f t="shared" si="13"/>
        <v>No Recupera</v>
      </c>
    </row>
    <row r="56" spans="1:22">
      <c r="A56" s="46">
        <v>21319</v>
      </c>
      <c r="B56" s="47" t="s">
        <v>65</v>
      </c>
      <c r="C56" s="27"/>
      <c r="D56" s="36"/>
      <c r="E56" s="27" t="s">
        <v>202</v>
      </c>
      <c r="F56" s="27" t="s">
        <v>202</v>
      </c>
      <c r="G56" s="27"/>
      <c r="H56" s="2" t="str">
        <f t="shared" si="1"/>
        <v/>
      </c>
      <c r="I56" s="3" t="str">
        <f t="shared" si="2"/>
        <v/>
      </c>
      <c r="J56" s="13" t="str">
        <f t="shared" si="3"/>
        <v>No Recupera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 t="str">
        <f t="shared" si="6"/>
        <v/>
      </c>
      <c r="P56">
        <f t="shared" si="7"/>
        <v>2</v>
      </c>
      <c r="Q56" t="str">
        <f t="shared" si="8"/>
        <v>LIBRE</v>
      </c>
      <c r="R56" t="str">
        <f t="shared" si="9"/>
        <v>LIBRE</v>
      </c>
      <c r="S56" t="str">
        <f t="shared" si="10"/>
        <v>LIBRE</v>
      </c>
      <c r="T56">
        <f t="shared" si="11"/>
        <v>0</v>
      </c>
      <c r="U56" t="str">
        <f t="shared" si="12"/>
        <v>No Recupera</v>
      </c>
      <c r="V56" t="str">
        <f t="shared" si="13"/>
        <v>No Recupera</v>
      </c>
    </row>
    <row r="57" spans="1:22">
      <c r="A57" s="48">
        <v>21111</v>
      </c>
      <c r="B57" s="47" t="s">
        <v>66</v>
      </c>
      <c r="C57" s="27"/>
      <c r="D57" s="36"/>
      <c r="E57" s="27">
        <v>9</v>
      </c>
      <c r="F57" s="27">
        <v>9</v>
      </c>
      <c r="G57" s="27"/>
      <c r="H57" s="2" t="str">
        <f t="shared" si="1"/>
        <v/>
      </c>
      <c r="I57" s="3" t="str">
        <f t="shared" si="2"/>
        <v/>
      </c>
      <c r="J57" s="13" t="str">
        <f t="shared" si="3"/>
        <v>PUEDE RECUPERAR INTEGRADOR PARA PROMOCION</v>
      </c>
      <c r="K57" s="11" t="s">
        <v>12</v>
      </c>
      <c r="L57" s="24" t="str">
        <f t="shared" si="4"/>
        <v xml:space="preserve"> </v>
      </c>
      <c r="M57" s="13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6</v>
      </c>
      <c r="U57" t="str">
        <f t="shared" si="12"/>
        <v>PUEDE RECUPERAR INTEGRADOR PARA PROMOCION</v>
      </c>
      <c r="V57" t="str">
        <f t="shared" si="13"/>
        <v>PUEDE RECUPERAR INTEGRADOR PARA PROMOCION</v>
      </c>
    </row>
    <row r="58" spans="1:22">
      <c r="A58" s="48">
        <v>20795</v>
      </c>
      <c r="B58" s="47" t="s">
        <v>67</v>
      </c>
      <c r="C58" s="27"/>
      <c r="D58" s="36"/>
      <c r="E58" s="27">
        <v>5</v>
      </c>
      <c r="F58" s="27" t="s">
        <v>202</v>
      </c>
      <c r="G58" s="27"/>
      <c r="H58" s="2" t="str">
        <f t="shared" si="1"/>
        <v/>
      </c>
      <c r="I58" s="3" t="str">
        <f t="shared" si="2"/>
        <v/>
      </c>
      <c r="J58" s="13" t="str">
        <f t="shared" si="3"/>
        <v>No Recupera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 t="str">
        <f t="shared" si="6"/>
        <v/>
      </c>
      <c r="P58">
        <f t="shared" si="7"/>
        <v>1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1.6666666666666667</v>
      </c>
      <c r="U58" t="str">
        <f t="shared" si="12"/>
        <v>No Recupera</v>
      </c>
      <c r="V58" t="str">
        <f t="shared" si="13"/>
        <v>No Recupera</v>
      </c>
    </row>
    <row r="59" spans="1:22">
      <c r="A59" s="46">
        <v>20796</v>
      </c>
      <c r="B59" s="47" t="s">
        <v>68</v>
      </c>
      <c r="C59" s="27"/>
      <c r="D59" s="36"/>
      <c r="E59" s="27" t="s">
        <v>202</v>
      </c>
      <c r="F59" s="27" t="s">
        <v>202</v>
      </c>
      <c r="G59" s="27"/>
      <c r="H59" s="2" t="str">
        <f t="shared" si="1"/>
        <v/>
      </c>
      <c r="I59" s="3" t="str">
        <f t="shared" si="2"/>
        <v/>
      </c>
      <c r="J59" s="13" t="str">
        <f t="shared" si="3"/>
        <v>No Recupera</v>
      </c>
      <c r="K59" s="11" t="s">
        <v>12</v>
      </c>
      <c r="L59" s="24" t="str">
        <f t="shared" si="4"/>
        <v xml:space="preserve"> </v>
      </c>
      <c r="M59" s="13" t="str">
        <f t="shared" si="5"/>
        <v>LIBRE</v>
      </c>
      <c r="O59" s="1" t="str">
        <f t="shared" si="6"/>
        <v/>
      </c>
      <c r="P59">
        <f t="shared" si="7"/>
        <v>2</v>
      </c>
      <c r="Q59" t="str">
        <f t="shared" si="8"/>
        <v>LIBRE</v>
      </c>
      <c r="R59" t="str">
        <f t="shared" si="9"/>
        <v>LIBRE</v>
      </c>
      <c r="S59" t="str">
        <f t="shared" si="10"/>
        <v>LIBRE</v>
      </c>
      <c r="T59">
        <f t="shared" si="11"/>
        <v>0</v>
      </c>
      <c r="U59" t="str">
        <f t="shared" si="12"/>
        <v>No Recupera</v>
      </c>
      <c r="V59" t="str">
        <f t="shared" si="13"/>
        <v>No Recupera</v>
      </c>
    </row>
    <row r="60" spans="1:22">
      <c r="A60" s="46">
        <v>20797</v>
      </c>
      <c r="B60" s="47" t="s">
        <v>69</v>
      </c>
      <c r="C60" s="27"/>
      <c r="D60" s="36"/>
      <c r="E60" s="27">
        <v>3</v>
      </c>
      <c r="F60" s="27" t="s">
        <v>202</v>
      </c>
      <c r="G60" s="27"/>
      <c r="H60" s="2" t="str">
        <f t="shared" si="1"/>
        <v/>
      </c>
      <c r="I60" s="3" t="str">
        <f t="shared" si="2"/>
        <v/>
      </c>
      <c r="J60" s="13" t="str">
        <f t="shared" si="3"/>
        <v>No Recupera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 t="str">
        <f t="shared" si="6"/>
        <v/>
      </c>
      <c r="P60">
        <f t="shared" si="7"/>
        <v>1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1</v>
      </c>
      <c r="U60" t="str">
        <f t="shared" si="12"/>
        <v>No Recupera</v>
      </c>
      <c r="V60" t="str">
        <f t="shared" si="13"/>
        <v>No Recupera</v>
      </c>
    </row>
    <row r="61" spans="1:22">
      <c r="A61" s="46">
        <v>21324</v>
      </c>
      <c r="B61" s="47" t="s">
        <v>70</v>
      </c>
      <c r="C61" s="27"/>
      <c r="D61" s="36"/>
      <c r="E61" s="27">
        <v>4</v>
      </c>
      <c r="F61" s="27" t="s">
        <v>202</v>
      </c>
      <c r="G61" s="27"/>
      <c r="H61" s="2" t="str">
        <f t="shared" si="1"/>
        <v/>
      </c>
      <c r="I61" s="3" t="str">
        <f t="shared" si="2"/>
        <v/>
      </c>
      <c r="J61" s="13" t="str">
        <f t="shared" si="3"/>
        <v>No Recupera</v>
      </c>
      <c r="K61" s="11" t="s">
        <v>12</v>
      </c>
      <c r="L61" s="24" t="str">
        <f t="shared" si="4"/>
        <v xml:space="preserve"> </v>
      </c>
      <c r="M61" s="13" t="str">
        <f t="shared" si="5"/>
        <v>LIBRE</v>
      </c>
      <c r="O61" s="1" t="str">
        <f t="shared" si="6"/>
        <v/>
      </c>
      <c r="P61">
        <f t="shared" si="7"/>
        <v>1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1.3333333333333333</v>
      </c>
      <c r="U61" t="str">
        <f t="shared" si="12"/>
        <v>No Recupera</v>
      </c>
      <c r="V61" t="str">
        <f t="shared" si="13"/>
        <v>No Recupera</v>
      </c>
    </row>
    <row r="62" spans="1:22">
      <c r="A62" s="46">
        <v>21331</v>
      </c>
      <c r="B62" s="47" t="s">
        <v>71</v>
      </c>
      <c r="C62" s="27"/>
      <c r="D62" s="36"/>
      <c r="E62" s="27">
        <v>6</v>
      </c>
      <c r="F62" s="27">
        <v>8</v>
      </c>
      <c r="G62" s="27"/>
      <c r="H62" s="2" t="str">
        <f t="shared" si="1"/>
        <v/>
      </c>
      <c r="I62" s="3" t="str">
        <f t="shared" si="2"/>
        <v/>
      </c>
      <c r="J62" s="13" t="str">
        <f t="shared" si="3"/>
        <v>PUEDE RECUPERAR INTEGRADOR PARA PROMOCION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 t="str">
        <f t="shared" si="6"/>
        <v/>
      </c>
      <c r="P62">
        <f t="shared" si="7"/>
        <v>0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4.666666666666667</v>
      </c>
      <c r="U62" t="str">
        <f t="shared" si="12"/>
        <v>PUEDE RECUPERAR INTEGRADOR PARA PROMOCION</v>
      </c>
      <c r="V62" t="str">
        <f t="shared" si="13"/>
        <v>PUEDE RECUPERAR INTEGRADOR PARA PROMOCION</v>
      </c>
    </row>
    <row r="63" spans="1:22">
      <c r="A63" s="46">
        <v>21332</v>
      </c>
      <c r="B63" s="47" t="s">
        <v>72</v>
      </c>
      <c r="C63" s="27"/>
      <c r="D63" s="36"/>
      <c r="E63" s="27" t="s">
        <v>202</v>
      </c>
      <c r="F63" s="27" t="s">
        <v>202</v>
      </c>
      <c r="G63" s="27"/>
      <c r="H63" s="2" t="str">
        <f t="shared" si="1"/>
        <v/>
      </c>
      <c r="I63" s="3" t="str">
        <f t="shared" si="2"/>
        <v/>
      </c>
      <c r="J63" s="13" t="str">
        <f t="shared" si="3"/>
        <v>No Recupera</v>
      </c>
      <c r="K63" s="11" t="s">
        <v>12</v>
      </c>
      <c r="L63" s="24" t="str">
        <f t="shared" si="4"/>
        <v xml:space="preserve"> </v>
      </c>
      <c r="M63" s="13" t="str">
        <f t="shared" si="5"/>
        <v>LIBRE</v>
      </c>
      <c r="O63" s="1" t="str">
        <f t="shared" si="6"/>
        <v/>
      </c>
      <c r="P63">
        <f t="shared" si="7"/>
        <v>2</v>
      </c>
      <c r="Q63" t="str">
        <f t="shared" si="8"/>
        <v>LIBRE</v>
      </c>
      <c r="R63" t="str">
        <f t="shared" si="9"/>
        <v>LIBRE</v>
      </c>
      <c r="S63" t="str">
        <f t="shared" si="10"/>
        <v>LIBRE</v>
      </c>
      <c r="T63">
        <f t="shared" si="11"/>
        <v>0</v>
      </c>
      <c r="U63" t="str">
        <f t="shared" si="12"/>
        <v>No Recupera</v>
      </c>
      <c r="V63" t="str">
        <f t="shared" si="13"/>
        <v>No Recupera</v>
      </c>
    </row>
    <row r="64" spans="1:22">
      <c r="A64" s="46">
        <v>21334</v>
      </c>
      <c r="B64" s="47" t="s">
        <v>73</v>
      </c>
      <c r="C64" s="27"/>
      <c r="D64" s="36"/>
      <c r="E64" s="27">
        <v>4</v>
      </c>
      <c r="F64" s="27" t="s">
        <v>202</v>
      </c>
      <c r="G64" s="27"/>
      <c r="H64" s="2" t="str">
        <f t="shared" si="1"/>
        <v/>
      </c>
      <c r="I64" s="3" t="str">
        <f t="shared" si="2"/>
        <v/>
      </c>
      <c r="J64" s="13" t="str">
        <f t="shared" si="3"/>
        <v>No Recupera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 t="str">
        <f t="shared" si="6"/>
        <v/>
      </c>
      <c r="P64">
        <f t="shared" si="7"/>
        <v>1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1.3333333333333333</v>
      </c>
      <c r="U64" t="str">
        <f t="shared" si="12"/>
        <v>No Recupera</v>
      </c>
      <c r="V64" t="str">
        <f t="shared" si="13"/>
        <v>No Recupera</v>
      </c>
    </row>
    <row r="65" spans="1:22">
      <c r="A65" s="46">
        <v>21336</v>
      </c>
      <c r="B65" s="47" t="s">
        <v>195</v>
      </c>
      <c r="C65" s="27"/>
      <c r="D65" s="36"/>
      <c r="E65" s="27">
        <v>5</v>
      </c>
      <c r="F65" s="27" t="s">
        <v>202</v>
      </c>
      <c r="G65" s="27"/>
      <c r="H65" s="2" t="str">
        <f t="shared" ref="H65:H127" si="14">IF(OR(E65="",F65="",G65=""),"",R65)</f>
        <v/>
      </c>
      <c r="I65" s="3" t="str">
        <f t="shared" ref="I65:I127" si="15">O65</f>
        <v/>
      </c>
      <c r="J65" s="13" t="str">
        <f t="shared" ref="J65:J127" si="16">U65</f>
        <v>No Recupera</v>
      </c>
      <c r="K65" s="11" t="s">
        <v>12</v>
      </c>
      <c r="L65" s="24" t="str">
        <f t="shared" ref="L65:L127" si="17">IF(K65=" ", " ", IF(K65="A",H65,SUM(E65,F65,K65)/3))</f>
        <v xml:space="preserve"> </v>
      </c>
      <c r="M65" s="13" t="str">
        <f t="shared" ref="M65:M127" si="18">IF(AND(L65&gt;5.99,L65&lt;10.01,K65&gt;5.99,K65&lt;10.01),"PROMOCIONÓ CON RECUP",IF(K65&lt;5.99,IF(T65&gt;5.99, "REGULAR","LIBRE"),"LIBRE"))</f>
        <v>LIBRE</v>
      </c>
      <c r="O65" s="1" t="str">
        <f t="shared" ref="O65:O127" si="19">IF(OR(E65="",F65="",G65=""),"",IF(P65=3,"AUS",IF(P65=2,AVERAGE(E65:G65)/2,AVERAGE(E65:G65))))</f>
        <v/>
      </c>
      <c r="P65">
        <f t="shared" ref="P65:P127" si="20">COUNTIF(E65:G65,"A")</f>
        <v>1</v>
      </c>
      <c r="Q65" t="str">
        <f t="shared" ref="Q65:Q127" si="21">IF(OR(E65&gt;-0.01,E65&lt;10,E65="A",F65&gt;-0.01,F65&lt;10.01,F65="A",G65&gt;-0.01,G65&lt;10.01,G65="A"),R65,"ERROR DE NOTA")</f>
        <v>REGULAR</v>
      </c>
      <c r="R65" t="str">
        <f t="shared" ref="R65:R127" si="22">IF(AND(E65&gt;5.99,E65&lt;10.01,F65&gt;5.99,F65&lt;10.01,G65&gt;5.99,G65&lt;10.01),"PROMOCIONÓ",S65)</f>
        <v>REGULAR</v>
      </c>
      <c r="S65" t="str">
        <f t="shared" ref="S65:S127" si="23">IF(P65&lt;1.001,IF(O65&gt;5.99,"REGULAR","LIBRE"),"LIBRE")</f>
        <v>REGULAR</v>
      </c>
      <c r="T65">
        <f t="shared" ref="T65:T127" si="24">SUM(E65,F65,K65)/3</f>
        <v>1.6666666666666667</v>
      </c>
      <c r="U65" t="str">
        <f t="shared" ref="U65:U127" si="25">IF(AND(E65&gt;5.99,E65&lt;10.01,F65&gt;5.99,F65&lt;10.01,G65&gt;5.99,G65&lt;10.01),"NO VA AL RECUPERATORIO INTEGRADOR -PROMOCIONÓ",V65)</f>
        <v>No Recupera</v>
      </c>
      <c r="V65" t="str">
        <f t="shared" ref="V65:V127" si="26">IF(OR(G65&lt;5.99,G65="A"),IF(AND(E65&gt;5.99,E65&lt;10.01),IF(AND(F65&gt;5.99,F65&lt;10.01),"PUEDE RECUPERAR INTEGRADOR PARA PROMOCION",IF(OR(F65="A",F65&lt;5.99),"No Recupera")), "No Recupera"),"No Recupera")</f>
        <v>No Recupera</v>
      </c>
    </row>
    <row r="66" spans="1:22">
      <c r="A66" s="46">
        <v>21337</v>
      </c>
      <c r="B66" s="47" t="s">
        <v>74</v>
      </c>
      <c r="C66" s="27"/>
      <c r="D66" s="36"/>
      <c r="E66" s="27">
        <v>3</v>
      </c>
      <c r="F66" s="27" t="s">
        <v>202</v>
      </c>
      <c r="G66" s="27"/>
      <c r="H66" s="2" t="str">
        <f t="shared" si="14"/>
        <v/>
      </c>
      <c r="I66" s="3" t="str">
        <f t="shared" si="15"/>
        <v/>
      </c>
      <c r="J66" s="13" t="str">
        <f t="shared" si="16"/>
        <v>No Recupera</v>
      </c>
      <c r="K66" s="11" t="s">
        <v>12</v>
      </c>
      <c r="L66" s="24" t="str">
        <f t="shared" si="17"/>
        <v xml:space="preserve"> </v>
      </c>
      <c r="M66" s="13" t="str">
        <f t="shared" si="18"/>
        <v>LIBRE</v>
      </c>
      <c r="O66" s="1" t="str">
        <f t="shared" si="19"/>
        <v/>
      </c>
      <c r="P66">
        <f t="shared" si="20"/>
        <v>1</v>
      </c>
      <c r="Q66" t="str">
        <f t="shared" si="21"/>
        <v>REGULAR</v>
      </c>
      <c r="R66" t="str">
        <f t="shared" si="22"/>
        <v>REGULAR</v>
      </c>
      <c r="S66" t="str">
        <f t="shared" si="23"/>
        <v>REGULAR</v>
      </c>
      <c r="T66">
        <f t="shared" si="24"/>
        <v>1</v>
      </c>
      <c r="U66" t="str">
        <f t="shared" si="25"/>
        <v>No Recupera</v>
      </c>
      <c r="V66" t="str">
        <f t="shared" si="26"/>
        <v>No Recupera</v>
      </c>
    </row>
    <row r="67" spans="1:22">
      <c r="A67" s="46">
        <v>21343</v>
      </c>
      <c r="B67" s="47" t="s">
        <v>196</v>
      </c>
      <c r="C67" s="27"/>
      <c r="D67" s="36"/>
      <c r="E67" s="27">
        <v>5</v>
      </c>
      <c r="F67" s="27">
        <v>7</v>
      </c>
      <c r="G67" s="27"/>
      <c r="H67" s="2" t="str">
        <f t="shared" si="14"/>
        <v/>
      </c>
      <c r="I67" s="3" t="str">
        <f t="shared" si="15"/>
        <v/>
      </c>
      <c r="J67" s="13" t="str">
        <f t="shared" si="16"/>
        <v>No Recupera</v>
      </c>
      <c r="K67" s="11"/>
      <c r="L67" s="24">
        <f t="shared" si="17"/>
        <v>4</v>
      </c>
      <c r="M67" s="13" t="str">
        <f t="shared" si="18"/>
        <v>LIBRE</v>
      </c>
      <c r="O67" s="1" t="str">
        <f t="shared" si="19"/>
        <v/>
      </c>
      <c r="P67">
        <f t="shared" si="20"/>
        <v>0</v>
      </c>
      <c r="Q67" t="str">
        <f t="shared" si="21"/>
        <v>REGULAR</v>
      </c>
      <c r="R67" t="str">
        <f t="shared" si="22"/>
        <v>REGULAR</v>
      </c>
      <c r="S67" t="str">
        <f t="shared" si="23"/>
        <v>REGULAR</v>
      </c>
      <c r="T67">
        <f t="shared" si="24"/>
        <v>4</v>
      </c>
      <c r="U67" t="str">
        <f t="shared" si="25"/>
        <v>No Recupera</v>
      </c>
      <c r="V67" t="str">
        <f t="shared" si="26"/>
        <v>No Recupera</v>
      </c>
    </row>
    <row r="68" spans="1:22">
      <c r="A68" s="46">
        <v>21349</v>
      </c>
      <c r="B68" s="47" t="s">
        <v>75</v>
      </c>
      <c r="C68" s="27"/>
      <c r="D68" s="36"/>
      <c r="E68" s="27">
        <v>3</v>
      </c>
      <c r="F68" s="27" t="s">
        <v>202</v>
      </c>
      <c r="G68" s="27"/>
      <c r="H68" s="2" t="str">
        <f t="shared" si="14"/>
        <v/>
      </c>
      <c r="I68" s="3" t="str">
        <f t="shared" si="15"/>
        <v/>
      </c>
      <c r="J68" s="13" t="str">
        <f t="shared" si="16"/>
        <v>No Recupera</v>
      </c>
      <c r="K68" s="11"/>
      <c r="L68" s="24">
        <f t="shared" si="17"/>
        <v>1</v>
      </c>
      <c r="M68" s="13" t="str">
        <f t="shared" si="18"/>
        <v>LIBRE</v>
      </c>
      <c r="O68" s="1" t="str">
        <f t="shared" si="19"/>
        <v/>
      </c>
      <c r="P68">
        <f t="shared" si="20"/>
        <v>1</v>
      </c>
      <c r="Q68" t="str">
        <f t="shared" si="21"/>
        <v>REGULAR</v>
      </c>
      <c r="R68" t="str">
        <f t="shared" si="22"/>
        <v>REGULAR</v>
      </c>
      <c r="S68" t="str">
        <f t="shared" si="23"/>
        <v>REGULAR</v>
      </c>
      <c r="T68">
        <f t="shared" si="24"/>
        <v>1</v>
      </c>
      <c r="U68" t="str">
        <f t="shared" si="25"/>
        <v>No Recupera</v>
      </c>
      <c r="V68" t="str">
        <f t="shared" si="26"/>
        <v>No Recupera</v>
      </c>
    </row>
    <row r="69" spans="1:22">
      <c r="A69" s="46">
        <v>21352</v>
      </c>
      <c r="B69" s="47" t="s">
        <v>76</v>
      </c>
      <c r="C69" s="27"/>
      <c r="D69" s="36"/>
      <c r="E69" s="27">
        <v>7</v>
      </c>
      <c r="F69" s="27">
        <v>6</v>
      </c>
      <c r="G69" s="27"/>
      <c r="H69" s="2" t="str">
        <f t="shared" si="14"/>
        <v/>
      </c>
      <c r="I69" s="3" t="str">
        <f t="shared" si="15"/>
        <v/>
      </c>
      <c r="J69" s="13" t="str">
        <f t="shared" si="16"/>
        <v>PUEDE RECUPERAR INTEGRADOR PARA PROMOCION</v>
      </c>
      <c r="K69" s="11"/>
      <c r="L69" s="24">
        <f t="shared" si="17"/>
        <v>4.333333333333333</v>
      </c>
      <c r="M69" s="13" t="str">
        <f t="shared" si="18"/>
        <v>LIBRE</v>
      </c>
      <c r="O69" s="1" t="str">
        <f t="shared" si="19"/>
        <v/>
      </c>
      <c r="P69">
        <f t="shared" si="20"/>
        <v>0</v>
      </c>
      <c r="Q69" t="str">
        <f t="shared" si="21"/>
        <v>REGULAR</v>
      </c>
      <c r="R69" t="str">
        <f t="shared" si="22"/>
        <v>REGULAR</v>
      </c>
      <c r="S69" t="str">
        <f t="shared" si="23"/>
        <v>REGULAR</v>
      </c>
      <c r="T69">
        <f t="shared" si="24"/>
        <v>4.333333333333333</v>
      </c>
      <c r="U69" t="str">
        <f t="shared" si="25"/>
        <v>PUEDE RECUPERAR INTEGRADOR PARA PROMOCION</v>
      </c>
      <c r="V69" t="str">
        <f t="shared" si="26"/>
        <v>PUEDE RECUPERAR INTEGRADOR PARA PROMOCION</v>
      </c>
    </row>
    <row r="70" spans="1:22">
      <c r="A70" s="46">
        <v>20820</v>
      </c>
      <c r="B70" s="47" t="s">
        <v>77</v>
      </c>
      <c r="C70" s="27"/>
      <c r="D70" s="36"/>
      <c r="E70" s="27">
        <v>7</v>
      </c>
      <c r="F70" s="27">
        <v>6</v>
      </c>
      <c r="G70" s="27"/>
      <c r="H70" s="2" t="str">
        <f t="shared" si="14"/>
        <v/>
      </c>
      <c r="I70" s="3" t="str">
        <f t="shared" si="15"/>
        <v/>
      </c>
      <c r="J70" s="13" t="str">
        <f t="shared" si="16"/>
        <v>PUEDE RECUPERAR INTEGRADOR PARA PROMOCION</v>
      </c>
      <c r="K70" s="11"/>
      <c r="L70" s="24">
        <f t="shared" si="17"/>
        <v>4.333333333333333</v>
      </c>
      <c r="M70" s="13" t="str">
        <f t="shared" si="18"/>
        <v>LIBRE</v>
      </c>
      <c r="O70" s="1" t="str">
        <f t="shared" si="19"/>
        <v/>
      </c>
      <c r="P70">
        <f t="shared" si="20"/>
        <v>0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4.333333333333333</v>
      </c>
      <c r="U70" t="str">
        <f t="shared" si="25"/>
        <v>PUEDE RECUPERAR INTEGRADOR PARA PROMOCION</v>
      </c>
      <c r="V70" t="str">
        <f t="shared" si="26"/>
        <v>PUEDE RECUPERAR INTEGRADOR PARA PROMOCION</v>
      </c>
    </row>
    <row r="71" spans="1:22">
      <c r="A71" s="46">
        <v>21359</v>
      </c>
      <c r="B71" s="47" t="s">
        <v>197</v>
      </c>
      <c r="C71" s="27"/>
      <c r="D71" s="36"/>
      <c r="E71" s="27">
        <v>4</v>
      </c>
      <c r="F71" s="27">
        <v>4</v>
      </c>
      <c r="G71" s="27"/>
      <c r="H71" s="2" t="str">
        <f t="shared" si="14"/>
        <v/>
      </c>
      <c r="I71" s="3" t="str">
        <f t="shared" si="15"/>
        <v/>
      </c>
      <c r="J71" s="13" t="str">
        <f t="shared" si="16"/>
        <v>No Recupera</v>
      </c>
      <c r="K71" s="11"/>
      <c r="L71" s="24">
        <f t="shared" si="17"/>
        <v>2.6666666666666665</v>
      </c>
      <c r="M71" s="13" t="str">
        <f t="shared" si="18"/>
        <v>LIBRE</v>
      </c>
      <c r="O71" s="1" t="str">
        <f t="shared" si="19"/>
        <v/>
      </c>
      <c r="P71">
        <f t="shared" si="20"/>
        <v>0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2.6666666666666665</v>
      </c>
      <c r="U71" t="str">
        <f t="shared" si="25"/>
        <v>No Recupera</v>
      </c>
      <c r="V71" t="str">
        <f t="shared" si="26"/>
        <v>No Recupera</v>
      </c>
    </row>
    <row r="72" spans="1:22">
      <c r="A72" s="46">
        <v>20822</v>
      </c>
      <c r="B72" s="47" t="s">
        <v>78</v>
      </c>
      <c r="C72" s="27"/>
      <c r="D72" s="36"/>
      <c r="E72" s="27" t="s">
        <v>202</v>
      </c>
      <c r="F72" s="27" t="s">
        <v>202</v>
      </c>
      <c r="G72" s="27"/>
      <c r="H72" s="2" t="str">
        <f t="shared" si="14"/>
        <v/>
      </c>
      <c r="I72" s="3" t="str">
        <f t="shared" si="15"/>
        <v/>
      </c>
      <c r="J72" s="13" t="str">
        <f t="shared" si="16"/>
        <v>No Recupera</v>
      </c>
      <c r="K72" s="11"/>
      <c r="L72" s="24">
        <f t="shared" si="17"/>
        <v>0</v>
      </c>
      <c r="M72" s="13" t="str">
        <f t="shared" si="18"/>
        <v>LIBRE</v>
      </c>
      <c r="O72" s="1" t="str">
        <f t="shared" si="19"/>
        <v/>
      </c>
      <c r="P72">
        <f t="shared" si="20"/>
        <v>2</v>
      </c>
      <c r="Q72" t="str">
        <f t="shared" si="21"/>
        <v>LIBRE</v>
      </c>
      <c r="R72" t="str">
        <f t="shared" si="22"/>
        <v>LIBRE</v>
      </c>
      <c r="S72" t="str">
        <f t="shared" si="23"/>
        <v>LIBRE</v>
      </c>
      <c r="T72">
        <f t="shared" si="24"/>
        <v>0</v>
      </c>
      <c r="U72" t="str">
        <f t="shared" si="25"/>
        <v>No Recupera</v>
      </c>
      <c r="V72" t="str">
        <f t="shared" si="26"/>
        <v>No Recupera</v>
      </c>
    </row>
    <row r="73" spans="1:22">
      <c r="A73" s="48">
        <v>20823</v>
      </c>
      <c r="B73" s="47" t="s">
        <v>79</v>
      </c>
      <c r="C73" s="27"/>
      <c r="D73" s="36"/>
      <c r="E73" s="27">
        <v>5</v>
      </c>
      <c r="F73" s="27" t="s">
        <v>202</v>
      </c>
      <c r="G73" s="27"/>
      <c r="H73" s="2" t="str">
        <f t="shared" si="14"/>
        <v/>
      </c>
      <c r="I73" s="3" t="str">
        <f t="shared" si="15"/>
        <v/>
      </c>
      <c r="J73" s="13" t="str">
        <f t="shared" si="16"/>
        <v>No Recupera</v>
      </c>
      <c r="K73" s="11"/>
      <c r="L73" s="24">
        <f t="shared" si="17"/>
        <v>1.6666666666666667</v>
      </c>
      <c r="M73" s="13" t="str">
        <f t="shared" si="18"/>
        <v>LIBRE</v>
      </c>
      <c r="O73" s="1" t="str">
        <f t="shared" si="19"/>
        <v/>
      </c>
      <c r="P73">
        <f t="shared" si="20"/>
        <v>1</v>
      </c>
      <c r="Q73" t="str">
        <f t="shared" si="21"/>
        <v>REGULAR</v>
      </c>
      <c r="R73" t="str">
        <f t="shared" si="22"/>
        <v>REGULAR</v>
      </c>
      <c r="S73" t="str">
        <f t="shared" si="23"/>
        <v>REGULAR</v>
      </c>
      <c r="T73">
        <f t="shared" si="24"/>
        <v>1.6666666666666667</v>
      </c>
      <c r="U73" t="str">
        <f t="shared" si="25"/>
        <v>No Recupera</v>
      </c>
      <c r="V73" t="str">
        <f t="shared" si="26"/>
        <v>No Recupera</v>
      </c>
    </row>
    <row r="74" spans="1:22">
      <c r="A74" s="48">
        <v>20827</v>
      </c>
      <c r="B74" s="47" t="s">
        <v>80</v>
      </c>
      <c r="C74" s="27"/>
      <c r="D74" s="36"/>
      <c r="E74" s="27" t="s">
        <v>202</v>
      </c>
      <c r="F74" s="27" t="s">
        <v>202</v>
      </c>
      <c r="G74" s="27"/>
      <c r="H74" s="2" t="str">
        <f t="shared" si="14"/>
        <v/>
      </c>
      <c r="I74" s="3" t="str">
        <f t="shared" si="15"/>
        <v/>
      </c>
      <c r="J74" s="13" t="str">
        <f t="shared" si="16"/>
        <v>No Recupera</v>
      </c>
      <c r="K74" s="11"/>
      <c r="L74" s="24">
        <f t="shared" si="17"/>
        <v>0</v>
      </c>
      <c r="M74" s="13" t="str">
        <f t="shared" si="18"/>
        <v>LIBRE</v>
      </c>
      <c r="O74" s="1" t="str">
        <f t="shared" si="19"/>
        <v/>
      </c>
      <c r="P74">
        <f t="shared" si="20"/>
        <v>2</v>
      </c>
      <c r="Q74" t="str">
        <f t="shared" si="21"/>
        <v>LIBRE</v>
      </c>
      <c r="R74" t="str">
        <f t="shared" si="22"/>
        <v>LIBRE</v>
      </c>
      <c r="S74" t="str">
        <f t="shared" si="23"/>
        <v>LIBRE</v>
      </c>
      <c r="T74">
        <f t="shared" si="24"/>
        <v>0</v>
      </c>
      <c r="U74" t="str">
        <f t="shared" si="25"/>
        <v>No Recupera</v>
      </c>
      <c r="V74" t="str">
        <f t="shared" si="26"/>
        <v>No Recupera</v>
      </c>
    </row>
    <row r="75" spans="1:22">
      <c r="A75" s="46">
        <v>521</v>
      </c>
      <c r="B75" s="47" t="s">
        <v>81</v>
      </c>
      <c r="C75" s="27"/>
      <c r="D75" s="36"/>
      <c r="E75" s="27">
        <v>2</v>
      </c>
      <c r="F75" s="27">
        <v>3</v>
      </c>
      <c r="G75" s="27"/>
      <c r="H75" s="2" t="str">
        <f t="shared" si="14"/>
        <v/>
      </c>
      <c r="I75" s="3" t="str">
        <f t="shared" si="15"/>
        <v/>
      </c>
      <c r="J75" s="13" t="str">
        <f t="shared" si="16"/>
        <v>No Recupera</v>
      </c>
      <c r="K75" s="11"/>
      <c r="L75" s="24">
        <f t="shared" si="17"/>
        <v>1.6666666666666667</v>
      </c>
      <c r="M75" s="13" t="str">
        <f t="shared" si="18"/>
        <v>LIBRE</v>
      </c>
      <c r="O75" s="1" t="str">
        <f t="shared" si="19"/>
        <v/>
      </c>
      <c r="P75">
        <f t="shared" si="20"/>
        <v>0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1.6666666666666667</v>
      </c>
      <c r="U75" t="str">
        <f t="shared" si="25"/>
        <v>No Recupera</v>
      </c>
      <c r="V75" t="str">
        <f t="shared" si="26"/>
        <v>No Recupera</v>
      </c>
    </row>
    <row r="76" spans="1:22">
      <c r="A76" s="46">
        <v>20831</v>
      </c>
      <c r="B76" s="47" t="s">
        <v>82</v>
      </c>
      <c r="C76" s="27"/>
      <c r="D76" s="36"/>
      <c r="E76" s="27" t="s">
        <v>202</v>
      </c>
      <c r="F76" s="27" t="s">
        <v>202</v>
      </c>
      <c r="G76" s="27"/>
      <c r="H76" s="2" t="str">
        <f t="shared" si="14"/>
        <v/>
      </c>
      <c r="I76" s="3" t="str">
        <f t="shared" si="15"/>
        <v/>
      </c>
      <c r="J76" s="13" t="str">
        <f t="shared" si="16"/>
        <v>No Recupera</v>
      </c>
      <c r="K76" s="11"/>
      <c r="L76" s="24">
        <f t="shared" si="17"/>
        <v>0</v>
      </c>
      <c r="M76" s="13" t="str">
        <f t="shared" si="18"/>
        <v>LIBRE</v>
      </c>
      <c r="O76" s="1" t="str">
        <f t="shared" si="19"/>
        <v/>
      </c>
      <c r="P76">
        <f t="shared" si="20"/>
        <v>2</v>
      </c>
      <c r="Q76" t="str">
        <f t="shared" si="21"/>
        <v>LIBRE</v>
      </c>
      <c r="R76" t="str">
        <f t="shared" si="22"/>
        <v>LIBRE</v>
      </c>
      <c r="S76" t="str">
        <f t="shared" si="23"/>
        <v>LIBRE</v>
      </c>
      <c r="T76">
        <f t="shared" si="24"/>
        <v>0</v>
      </c>
      <c r="U76" t="str">
        <f t="shared" si="25"/>
        <v>No Recupera</v>
      </c>
      <c r="V76" t="str">
        <f t="shared" si="26"/>
        <v>No Recupera</v>
      </c>
    </row>
    <row r="77" spans="1:22">
      <c r="A77" s="46">
        <v>21366</v>
      </c>
      <c r="B77" s="47" t="s">
        <v>83</v>
      </c>
      <c r="C77" s="27"/>
      <c r="D77" s="36"/>
      <c r="E77" s="27">
        <v>6</v>
      </c>
      <c r="F77" s="27">
        <v>9</v>
      </c>
      <c r="G77" s="27"/>
      <c r="H77" s="2" t="str">
        <f t="shared" si="14"/>
        <v/>
      </c>
      <c r="I77" s="3" t="str">
        <f t="shared" si="15"/>
        <v/>
      </c>
      <c r="J77" s="13" t="str">
        <f t="shared" si="16"/>
        <v>PUEDE RECUPERAR INTEGRADOR PARA PROMOCION</v>
      </c>
      <c r="K77" s="11"/>
      <c r="L77" s="24">
        <f t="shared" si="17"/>
        <v>5</v>
      </c>
      <c r="M77" s="13" t="str">
        <f t="shared" si="18"/>
        <v>LIBRE</v>
      </c>
      <c r="O77" s="1" t="str">
        <f t="shared" si="19"/>
        <v/>
      </c>
      <c r="P77">
        <f t="shared" si="20"/>
        <v>0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5</v>
      </c>
      <c r="U77" t="str">
        <f t="shared" si="25"/>
        <v>PUEDE RECUPERAR INTEGRADOR PARA PROMOCION</v>
      </c>
      <c r="V77" t="str">
        <f t="shared" si="26"/>
        <v>PUEDE RECUPERAR INTEGRADOR PARA PROMOCION</v>
      </c>
    </row>
    <row r="78" spans="1:22">
      <c r="A78" s="46">
        <v>21378</v>
      </c>
      <c r="B78" s="47" t="s">
        <v>84</v>
      </c>
      <c r="C78" s="27"/>
      <c r="D78" s="36"/>
      <c r="E78" s="27">
        <v>4</v>
      </c>
      <c r="F78" s="27">
        <v>6</v>
      </c>
      <c r="G78" s="27"/>
      <c r="H78" s="2" t="str">
        <f t="shared" si="14"/>
        <v/>
      </c>
      <c r="I78" s="3" t="str">
        <f t="shared" si="15"/>
        <v/>
      </c>
      <c r="J78" s="13" t="str">
        <f t="shared" si="16"/>
        <v>No Recupera</v>
      </c>
      <c r="K78" s="11"/>
      <c r="L78" s="24">
        <f t="shared" si="17"/>
        <v>3.3333333333333335</v>
      </c>
      <c r="M78" s="13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3.3333333333333335</v>
      </c>
      <c r="U78" t="str">
        <f t="shared" si="25"/>
        <v>No Recupera</v>
      </c>
      <c r="V78" t="str">
        <f t="shared" si="26"/>
        <v>No Recupera</v>
      </c>
    </row>
    <row r="79" spans="1:22">
      <c r="A79" s="46">
        <v>21380</v>
      </c>
      <c r="B79" s="47" t="s">
        <v>85</v>
      </c>
      <c r="C79" s="27"/>
      <c r="D79" s="36"/>
      <c r="E79" s="27">
        <v>3</v>
      </c>
      <c r="F79" s="27" t="s">
        <v>202</v>
      </c>
      <c r="G79" s="27"/>
      <c r="H79" s="2" t="str">
        <f t="shared" si="14"/>
        <v/>
      </c>
      <c r="I79" s="3" t="str">
        <f t="shared" si="15"/>
        <v/>
      </c>
      <c r="J79" s="13" t="str">
        <f t="shared" si="16"/>
        <v>No Recupera</v>
      </c>
      <c r="K79" s="11"/>
      <c r="L79" s="24">
        <f t="shared" si="17"/>
        <v>1</v>
      </c>
      <c r="M79" s="13" t="str">
        <f t="shared" si="18"/>
        <v>LIBRE</v>
      </c>
      <c r="O79" s="1" t="str">
        <f t="shared" si="19"/>
        <v/>
      </c>
      <c r="P79">
        <f t="shared" si="20"/>
        <v>1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1</v>
      </c>
      <c r="U79" t="str">
        <f t="shared" si="25"/>
        <v>No Recupera</v>
      </c>
      <c r="V79" t="str">
        <f t="shared" si="26"/>
        <v>No Recupera</v>
      </c>
    </row>
    <row r="80" spans="1:22">
      <c r="A80" s="46">
        <v>20843</v>
      </c>
      <c r="B80" s="47" t="s">
        <v>86</v>
      </c>
      <c r="C80" s="27"/>
      <c r="D80" s="36"/>
      <c r="E80" s="27">
        <v>4</v>
      </c>
      <c r="F80" s="27" t="s">
        <v>202</v>
      </c>
      <c r="G80" s="27"/>
      <c r="H80" s="2" t="str">
        <f t="shared" si="14"/>
        <v/>
      </c>
      <c r="I80" s="3" t="str">
        <f t="shared" si="15"/>
        <v/>
      </c>
      <c r="J80" s="13" t="str">
        <f t="shared" si="16"/>
        <v>No Recupera</v>
      </c>
      <c r="K80" s="11"/>
      <c r="L80" s="24">
        <f t="shared" si="17"/>
        <v>1.3333333333333333</v>
      </c>
      <c r="M80" s="13" t="str">
        <f t="shared" si="18"/>
        <v>LIBRE</v>
      </c>
      <c r="O80" s="1" t="str">
        <f t="shared" si="19"/>
        <v/>
      </c>
      <c r="P80">
        <f t="shared" si="20"/>
        <v>1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1.3333333333333333</v>
      </c>
      <c r="U80" t="str">
        <f t="shared" si="25"/>
        <v>No Recupera</v>
      </c>
      <c r="V80" t="str">
        <f t="shared" si="26"/>
        <v>No Recupera</v>
      </c>
    </row>
    <row r="81" spans="1:22">
      <c r="A81" s="46">
        <v>20845</v>
      </c>
      <c r="B81" s="47" t="s">
        <v>87</v>
      </c>
      <c r="C81" s="27"/>
      <c r="D81" s="36"/>
      <c r="E81" s="27" t="s">
        <v>202</v>
      </c>
      <c r="F81" s="27" t="s">
        <v>202</v>
      </c>
      <c r="G81" s="27"/>
      <c r="H81" s="2" t="str">
        <f t="shared" si="14"/>
        <v/>
      </c>
      <c r="I81" s="3" t="str">
        <f t="shared" si="15"/>
        <v/>
      </c>
      <c r="J81" s="13" t="str">
        <f t="shared" si="16"/>
        <v>No Recupera</v>
      </c>
      <c r="K81" s="11"/>
      <c r="L81" s="24">
        <f t="shared" si="17"/>
        <v>0</v>
      </c>
      <c r="M81" s="13" t="str">
        <f t="shared" si="18"/>
        <v>LIBRE</v>
      </c>
      <c r="O81" s="1" t="str">
        <f t="shared" si="19"/>
        <v/>
      </c>
      <c r="P81">
        <f t="shared" si="20"/>
        <v>2</v>
      </c>
      <c r="Q81" t="str">
        <f t="shared" si="21"/>
        <v>LIBRE</v>
      </c>
      <c r="R81" t="str">
        <f t="shared" si="22"/>
        <v>LIBRE</v>
      </c>
      <c r="S81" t="str">
        <f t="shared" si="23"/>
        <v>LIBRE</v>
      </c>
      <c r="T81">
        <f t="shared" si="24"/>
        <v>0</v>
      </c>
      <c r="U81" t="str">
        <f t="shared" si="25"/>
        <v>No Recupera</v>
      </c>
      <c r="V81" t="str">
        <f t="shared" si="26"/>
        <v>No Recupera</v>
      </c>
    </row>
    <row r="82" spans="1:22">
      <c r="A82" s="46">
        <v>21387</v>
      </c>
      <c r="B82" s="47" t="s">
        <v>88</v>
      </c>
      <c r="C82" s="27"/>
      <c r="D82" s="36"/>
      <c r="E82" s="27">
        <v>6</v>
      </c>
      <c r="F82" s="27">
        <v>8</v>
      </c>
      <c r="G82" s="27"/>
      <c r="H82" s="2" t="str">
        <f t="shared" si="14"/>
        <v/>
      </c>
      <c r="I82" s="3" t="str">
        <f t="shared" si="15"/>
        <v/>
      </c>
      <c r="J82" s="13" t="str">
        <f t="shared" si="16"/>
        <v>PUEDE RECUPERAR INTEGRADOR PARA PROMOCION</v>
      </c>
      <c r="K82" s="11"/>
      <c r="L82" s="24">
        <f t="shared" si="17"/>
        <v>4.666666666666667</v>
      </c>
      <c r="M82" s="13" t="str">
        <f t="shared" si="18"/>
        <v>LIBRE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4.666666666666667</v>
      </c>
      <c r="U82" t="str">
        <f t="shared" si="25"/>
        <v>PUEDE RECUPERAR INTEGRADOR PARA PROMOCION</v>
      </c>
      <c r="V82" t="str">
        <f t="shared" si="26"/>
        <v>PUEDE RECUPERAR INTEGRADOR PARA PROMOCION</v>
      </c>
    </row>
    <row r="83" spans="1:22">
      <c r="A83" s="48">
        <v>21122</v>
      </c>
      <c r="B83" s="47" t="s">
        <v>89</v>
      </c>
      <c r="C83" s="27"/>
      <c r="D83" s="36"/>
      <c r="E83" s="27">
        <v>4</v>
      </c>
      <c r="F83" s="27">
        <v>6</v>
      </c>
      <c r="G83" s="27"/>
      <c r="H83" s="2" t="str">
        <f t="shared" si="14"/>
        <v/>
      </c>
      <c r="I83" s="3" t="str">
        <f t="shared" si="15"/>
        <v/>
      </c>
      <c r="J83" s="13" t="str">
        <f t="shared" si="16"/>
        <v>No Recupera</v>
      </c>
      <c r="K83" s="11"/>
      <c r="L83" s="24">
        <f t="shared" si="17"/>
        <v>3.3333333333333335</v>
      </c>
      <c r="M83" s="13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3.3333333333333335</v>
      </c>
      <c r="U83" t="str">
        <f t="shared" si="25"/>
        <v>No Recupera</v>
      </c>
      <c r="V83" t="str">
        <f t="shared" si="26"/>
        <v>No Recupera</v>
      </c>
    </row>
    <row r="84" spans="1:22">
      <c r="A84" s="46">
        <v>21388</v>
      </c>
      <c r="B84" s="47" t="s">
        <v>90</v>
      </c>
      <c r="C84" s="27"/>
      <c r="D84" s="36"/>
      <c r="E84" s="27">
        <v>5</v>
      </c>
      <c r="F84" s="27" t="s">
        <v>202</v>
      </c>
      <c r="G84" s="27"/>
      <c r="H84" s="2" t="str">
        <f t="shared" si="14"/>
        <v/>
      </c>
      <c r="I84" s="3" t="str">
        <f t="shared" si="15"/>
        <v/>
      </c>
      <c r="J84" s="13" t="str">
        <f t="shared" si="16"/>
        <v>No Recupera</v>
      </c>
      <c r="K84" s="11"/>
      <c r="L84" s="24">
        <f t="shared" si="17"/>
        <v>1.6666666666666667</v>
      </c>
      <c r="M84" s="13" t="str">
        <f t="shared" si="18"/>
        <v>LIBRE</v>
      </c>
      <c r="O84" s="1" t="str">
        <f t="shared" si="19"/>
        <v/>
      </c>
      <c r="P84">
        <f t="shared" si="20"/>
        <v>1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1.6666666666666667</v>
      </c>
      <c r="U84" t="str">
        <f t="shared" si="25"/>
        <v>No Recupera</v>
      </c>
      <c r="V84" t="str">
        <f t="shared" si="26"/>
        <v>No Recupera</v>
      </c>
    </row>
    <row r="85" spans="1:22">
      <c r="A85" s="46">
        <v>488</v>
      </c>
      <c r="B85" s="47" t="s">
        <v>91</v>
      </c>
      <c r="C85" s="27"/>
      <c r="D85" s="36"/>
      <c r="E85" s="27">
        <v>5</v>
      </c>
      <c r="F85" s="27">
        <v>6</v>
      </c>
      <c r="G85" s="27"/>
      <c r="H85" s="2" t="str">
        <f t="shared" si="14"/>
        <v/>
      </c>
      <c r="I85" s="3" t="str">
        <f t="shared" si="15"/>
        <v/>
      </c>
      <c r="J85" s="13" t="str">
        <f t="shared" si="16"/>
        <v>No Recupera</v>
      </c>
      <c r="K85" s="11"/>
      <c r="L85" s="24">
        <f t="shared" si="17"/>
        <v>3.6666666666666665</v>
      </c>
      <c r="M85" s="13" t="str">
        <f t="shared" si="18"/>
        <v>LIBRE</v>
      </c>
      <c r="O85" s="1" t="str">
        <f t="shared" si="19"/>
        <v/>
      </c>
      <c r="P85">
        <f t="shared" si="20"/>
        <v>0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3.6666666666666665</v>
      </c>
      <c r="U85" t="str">
        <f t="shared" si="25"/>
        <v>No Recupera</v>
      </c>
      <c r="V85" t="str">
        <f t="shared" si="26"/>
        <v>No Recupera</v>
      </c>
    </row>
    <row r="86" spans="1:22">
      <c r="A86" s="46">
        <v>21396</v>
      </c>
      <c r="B86" s="47" t="s">
        <v>92</v>
      </c>
      <c r="C86" s="27"/>
      <c r="D86" s="36"/>
      <c r="E86" s="27">
        <v>7</v>
      </c>
      <c r="F86" s="27">
        <v>7</v>
      </c>
      <c r="G86" s="27"/>
      <c r="H86" s="2" t="str">
        <f t="shared" si="14"/>
        <v/>
      </c>
      <c r="I86" s="3" t="str">
        <f t="shared" si="15"/>
        <v/>
      </c>
      <c r="J86" s="13" t="str">
        <f t="shared" si="16"/>
        <v>PUEDE RECUPERAR INTEGRADOR PARA PROMOCION</v>
      </c>
      <c r="K86" s="11"/>
      <c r="L86" s="24">
        <f t="shared" si="17"/>
        <v>4.666666666666667</v>
      </c>
      <c r="M86" s="13" t="str">
        <f t="shared" si="18"/>
        <v>LIBRE</v>
      </c>
      <c r="O86" s="1" t="str">
        <f t="shared" si="19"/>
        <v/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4.666666666666667</v>
      </c>
      <c r="U86" t="str">
        <f t="shared" si="25"/>
        <v>PUEDE RECUPERAR INTEGRADOR PARA PROMOCION</v>
      </c>
      <c r="V86" t="str">
        <f t="shared" si="26"/>
        <v>PUEDE RECUPERAR INTEGRADOR PARA PROMOCION</v>
      </c>
    </row>
    <row r="87" spans="1:22">
      <c r="A87" s="46">
        <v>20864</v>
      </c>
      <c r="B87" s="47" t="s">
        <v>93</v>
      </c>
      <c r="C87" s="27"/>
      <c r="D87" s="36"/>
      <c r="E87" s="27" t="s">
        <v>202</v>
      </c>
      <c r="F87" s="27" t="s">
        <v>202</v>
      </c>
      <c r="G87" s="27"/>
      <c r="H87" s="2" t="str">
        <f t="shared" si="14"/>
        <v/>
      </c>
      <c r="I87" s="3" t="str">
        <f t="shared" si="15"/>
        <v/>
      </c>
      <c r="J87" s="13" t="str">
        <f t="shared" si="16"/>
        <v>No Recupera</v>
      </c>
      <c r="K87" s="11"/>
      <c r="L87" s="24">
        <f t="shared" si="17"/>
        <v>0</v>
      </c>
      <c r="M87" s="13" t="str">
        <f t="shared" si="18"/>
        <v>LIBRE</v>
      </c>
      <c r="O87" s="1" t="str">
        <f t="shared" si="19"/>
        <v/>
      </c>
      <c r="P87">
        <f t="shared" si="20"/>
        <v>2</v>
      </c>
      <c r="Q87" t="str">
        <f t="shared" si="21"/>
        <v>LIBRE</v>
      </c>
      <c r="R87" t="str">
        <f t="shared" si="22"/>
        <v>LIBRE</v>
      </c>
      <c r="S87" t="str">
        <f t="shared" si="23"/>
        <v>LIBRE</v>
      </c>
      <c r="T87">
        <f t="shared" si="24"/>
        <v>0</v>
      </c>
      <c r="U87" t="str">
        <f t="shared" si="25"/>
        <v>No Recupera</v>
      </c>
      <c r="V87" t="str">
        <f t="shared" si="26"/>
        <v>No Recupera</v>
      </c>
    </row>
    <row r="88" spans="1:22">
      <c r="A88" s="46">
        <v>21401</v>
      </c>
      <c r="B88" s="47" t="s">
        <v>94</v>
      </c>
      <c r="C88" s="27"/>
      <c r="D88" s="36"/>
      <c r="E88" s="27">
        <v>8</v>
      </c>
      <c r="F88" s="27">
        <v>9</v>
      </c>
      <c r="G88" s="27"/>
      <c r="H88" s="2" t="str">
        <f t="shared" si="14"/>
        <v/>
      </c>
      <c r="I88" s="3" t="str">
        <f t="shared" si="15"/>
        <v/>
      </c>
      <c r="J88" s="13" t="str">
        <f t="shared" si="16"/>
        <v>PUEDE RECUPERAR INTEGRADOR PARA PROMOCION</v>
      </c>
      <c r="K88" s="11"/>
      <c r="L88" s="24">
        <f t="shared" si="17"/>
        <v>5.666666666666667</v>
      </c>
      <c r="M88" s="13" t="str">
        <f t="shared" si="18"/>
        <v>LIBRE</v>
      </c>
      <c r="O88" s="1" t="str">
        <f t="shared" si="19"/>
        <v/>
      </c>
      <c r="P88">
        <f t="shared" si="20"/>
        <v>0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5.666666666666667</v>
      </c>
      <c r="U88" t="str">
        <f t="shared" si="25"/>
        <v>PUEDE RECUPERAR INTEGRADOR PARA PROMOCION</v>
      </c>
      <c r="V88" t="str">
        <f t="shared" si="26"/>
        <v>PUEDE RECUPERAR INTEGRADOR PARA PROMOCION</v>
      </c>
    </row>
    <row r="89" spans="1:22">
      <c r="A89" s="46">
        <v>21402</v>
      </c>
      <c r="B89" s="47" t="s">
        <v>95</v>
      </c>
      <c r="C89" s="27"/>
      <c r="D89" s="36"/>
      <c r="E89" s="27">
        <v>6</v>
      </c>
      <c r="F89" s="27">
        <v>9</v>
      </c>
      <c r="G89" s="27"/>
      <c r="H89" s="2" t="str">
        <f t="shared" si="14"/>
        <v/>
      </c>
      <c r="I89" s="3" t="str">
        <f t="shared" si="15"/>
        <v/>
      </c>
      <c r="J89" s="13" t="str">
        <f t="shared" si="16"/>
        <v>PUEDE RECUPERAR INTEGRADOR PARA PROMOCION</v>
      </c>
      <c r="K89" s="11"/>
      <c r="L89" s="24">
        <f t="shared" si="17"/>
        <v>5</v>
      </c>
      <c r="M89" s="13" t="str">
        <f t="shared" si="18"/>
        <v>LIBRE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5</v>
      </c>
      <c r="U89" t="str">
        <f t="shared" si="25"/>
        <v>PUEDE RECUPERAR INTEGRADOR PARA PROMOCION</v>
      </c>
      <c r="V89" t="str">
        <f t="shared" si="26"/>
        <v>PUEDE RECUPERAR INTEGRADOR PARA PROMOCION</v>
      </c>
    </row>
    <row r="90" spans="1:22">
      <c r="A90" s="46">
        <v>21405</v>
      </c>
      <c r="B90" s="47" t="s">
        <v>96</v>
      </c>
      <c r="C90" s="27"/>
      <c r="D90" s="36"/>
      <c r="E90" s="27">
        <v>4</v>
      </c>
      <c r="F90" s="27">
        <v>7</v>
      </c>
      <c r="G90" s="27"/>
      <c r="H90" s="2" t="str">
        <f t="shared" si="14"/>
        <v/>
      </c>
      <c r="I90" s="3" t="str">
        <f t="shared" si="15"/>
        <v/>
      </c>
      <c r="J90" s="13" t="str">
        <f t="shared" si="16"/>
        <v>No Recupera</v>
      </c>
      <c r="K90" s="11"/>
      <c r="L90" s="24">
        <f t="shared" si="17"/>
        <v>3.6666666666666665</v>
      </c>
      <c r="M90" s="13" t="str">
        <f t="shared" si="18"/>
        <v>LIBRE</v>
      </c>
      <c r="O90" s="1" t="str">
        <f t="shared" si="19"/>
        <v/>
      </c>
      <c r="P90">
        <f t="shared" si="20"/>
        <v>0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3.6666666666666665</v>
      </c>
      <c r="U90" t="str">
        <f t="shared" si="25"/>
        <v>No Recupera</v>
      </c>
      <c r="V90" t="str">
        <f t="shared" si="26"/>
        <v>No Recupera</v>
      </c>
    </row>
    <row r="91" spans="1:22">
      <c r="A91" s="46">
        <v>20878</v>
      </c>
      <c r="B91" s="47" t="s">
        <v>97</v>
      </c>
      <c r="C91" s="27"/>
      <c r="D91" s="36"/>
      <c r="E91" s="27">
        <v>4</v>
      </c>
      <c r="F91" s="27" t="s">
        <v>202</v>
      </c>
      <c r="G91" s="27"/>
      <c r="H91" s="2" t="str">
        <f t="shared" si="14"/>
        <v/>
      </c>
      <c r="I91" s="3" t="str">
        <f t="shared" si="15"/>
        <v/>
      </c>
      <c r="J91" s="13" t="str">
        <f t="shared" si="16"/>
        <v>No Recupera</v>
      </c>
      <c r="K91" s="11"/>
      <c r="L91" s="24">
        <f t="shared" si="17"/>
        <v>1.3333333333333333</v>
      </c>
      <c r="M91" s="13" t="str">
        <f t="shared" si="18"/>
        <v>LIBRE</v>
      </c>
      <c r="O91" s="1" t="str">
        <f t="shared" si="19"/>
        <v/>
      </c>
      <c r="P91">
        <f t="shared" si="20"/>
        <v>1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1.3333333333333333</v>
      </c>
      <c r="U91" t="str">
        <f t="shared" si="25"/>
        <v>No Recupera</v>
      </c>
      <c r="V91" t="str">
        <f t="shared" si="26"/>
        <v>No Recupera</v>
      </c>
    </row>
    <row r="92" spans="1:22">
      <c r="A92" s="46">
        <v>21409</v>
      </c>
      <c r="B92" s="47" t="s">
        <v>98</v>
      </c>
      <c r="C92" s="27"/>
      <c r="D92" s="36"/>
      <c r="E92" s="27">
        <v>3</v>
      </c>
      <c r="F92" s="27" t="s">
        <v>202</v>
      </c>
      <c r="G92" s="27"/>
      <c r="H92" s="2" t="str">
        <f t="shared" si="14"/>
        <v/>
      </c>
      <c r="I92" s="3" t="str">
        <f t="shared" si="15"/>
        <v/>
      </c>
      <c r="J92" s="13" t="str">
        <f t="shared" si="16"/>
        <v>No Recupera</v>
      </c>
      <c r="K92" s="11"/>
      <c r="L92" s="24">
        <f t="shared" si="17"/>
        <v>1</v>
      </c>
      <c r="M92" s="13" t="str">
        <f t="shared" si="18"/>
        <v>LIBRE</v>
      </c>
      <c r="O92" s="1" t="str">
        <f t="shared" si="19"/>
        <v/>
      </c>
      <c r="P92">
        <f t="shared" si="20"/>
        <v>1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1</v>
      </c>
      <c r="U92" t="str">
        <f t="shared" si="25"/>
        <v>No Recupera</v>
      </c>
      <c r="V92" t="str">
        <f t="shared" si="26"/>
        <v>No Recupera</v>
      </c>
    </row>
    <row r="93" spans="1:22">
      <c r="A93" s="46">
        <v>21410</v>
      </c>
      <c r="B93" s="47" t="s">
        <v>99</v>
      </c>
      <c r="C93" s="27"/>
      <c r="D93" s="36"/>
      <c r="E93" s="27">
        <v>3</v>
      </c>
      <c r="F93" s="27">
        <v>4</v>
      </c>
      <c r="G93" s="27"/>
      <c r="H93" s="2" t="str">
        <f t="shared" si="14"/>
        <v/>
      </c>
      <c r="I93" s="3" t="str">
        <f t="shared" si="15"/>
        <v/>
      </c>
      <c r="J93" s="13" t="str">
        <f t="shared" si="16"/>
        <v>No Recupera</v>
      </c>
      <c r="K93" s="11"/>
      <c r="L93" s="24">
        <f t="shared" si="17"/>
        <v>2.3333333333333335</v>
      </c>
      <c r="M93" s="13" t="str">
        <f t="shared" si="18"/>
        <v>LIBRE</v>
      </c>
      <c r="O93" s="1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2.3333333333333335</v>
      </c>
      <c r="U93" t="str">
        <f t="shared" si="25"/>
        <v>No Recupera</v>
      </c>
      <c r="V93" t="str">
        <f t="shared" si="26"/>
        <v>No Recupera</v>
      </c>
    </row>
    <row r="94" spans="1:22">
      <c r="A94" s="46">
        <v>21411</v>
      </c>
      <c r="B94" s="47" t="s">
        <v>100</v>
      </c>
      <c r="C94" s="27"/>
      <c r="D94" s="36"/>
      <c r="E94" s="27">
        <v>5</v>
      </c>
      <c r="F94" s="27">
        <v>3</v>
      </c>
      <c r="G94" s="27"/>
      <c r="H94" s="2" t="str">
        <f t="shared" si="14"/>
        <v/>
      </c>
      <c r="I94" s="3" t="str">
        <f t="shared" si="15"/>
        <v/>
      </c>
      <c r="J94" s="13" t="str">
        <f t="shared" si="16"/>
        <v>No Recupera</v>
      </c>
      <c r="K94" s="11"/>
      <c r="L94" s="24">
        <f t="shared" si="17"/>
        <v>2.6666666666666665</v>
      </c>
      <c r="M94" s="13" t="str">
        <f t="shared" si="18"/>
        <v>LIBRE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2.6666666666666665</v>
      </c>
      <c r="U94" t="str">
        <f t="shared" si="25"/>
        <v>No Recupera</v>
      </c>
      <c r="V94" t="str">
        <f t="shared" si="26"/>
        <v>No Recupera</v>
      </c>
    </row>
    <row r="95" spans="1:22">
      <c r="A95" s="46">
        <v>20887</v>
      </c>
      <c r="B95" s="47" t="s">
        <v>101</v>
      </c>
      <c r="C95" s="27"/>
      <c r="D95" s="36"/>
      <c r="E95" s="27" t="s">
        <v>202</v>
      </c>
      <c r="F95" s="27" t="s">
        <v>202</v>
      </c>
      <c r="G95" s="27"/>
      <c r="H95" s="2" t="str">
        <f t="shared" si="14"/>
        <v/>
      </c>
      <c r="I95" s="3" t="str">
        <f t="shared" si="15"/>
        <v/>
      </c>
      <c r="J95" s="13" t="str">
        <f t="shared" si="16"/>
        <v>No Recupera</v>
      </c>
      <c r="K95" s="11"/>
      <c r="L95" s="24">
        <f t="shared" si="17"/>
        <v>0</v>
      </c>
      <c r="M95" s="13" t="str">
        <f t="shared" si="18"/>
        <v>LIBRE</v>
      </c>
      <c r="O95" s="1" t="str">
        <f t="shared" si="19"/>
        <v/>
      </c>
      <c r="P95">
        <f t="shared" si="20"/>
        <v>2</v>
      </c>
      <c r="Q95" t="str">
        <f t="shared" si="21"/>
        <v>LIBRE</v>
      </c>
      <c r="R95" t="str">
        <f t="shared" si="22"/>
        <v>LIBRE</v>
      </c>
      <c r="S95" t="str">
        <f t="shared" si="23"/>
        <v>LIBRE</v>
      </c>
      <c r="T95">
        <f t="shared" si="24"/>
        <v>0</v>
      </c>
      <c r="U95" t="str">
        <f t="shared" si="25"/>
        <v>No Recupera</v>
      </c>
      <c r="V95" t="str">
        <f t="shared" si="26"/>
        <v>No Recupera</v>
      </c>
    </row>
    <row r="96" spans="1:22">
      <c r="A96" s="46">
        <v>21140</v>
      </c>
      <c r="B96" s="47" t="s">
        <v>102</v>
      </c>
      <c r="C96" s="27"/>
      <c r="D96" s="36"/>
      <c r="E96" s="27">
        <v>4</v>
      </c>
      <c r="F96" s="27">
        <v>4</v>
      </c>
      <c r="G96" s="27"/>
      <c r="H96" s="2" t="str">
        <f t="shared" si="14"/>
        <v/>
      </c>
      <c r="I96" s="3" t="str">
        <f t="shared" si="15"/>
        <v/>
      </c>
      <c r="J96" s="13" t="str">
        <f t="shared" si="16"/>
        <v>No Recupera</v>
      </c>
      <c r="K96" s="11"/>
      <c r="L96" s="24">
        <f t="shared" si="17"/>
        <v>2.6666666666666665</v>
      </c>
      <c r="M96" s="13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2.6666666666666665</v>
      </c>
      <c r="U96" t="str">
        <f t="shared" si="25"/>
        <v>No Recupera</v>
      </c>
      <c r="V96" t="str">
        <f t="shared" si="26"/>
        <v>No Recupera</v>
      </c>
    </row>
    <row r="97" spans="1:22">
      <c r="A97" s="46">
        <v>20883</v>
      </c>
      <c r="B97" s="47" t="s">
        <v>103</v>
      </c>
      <c r="C97" s="27"/>
      <c r="D97" s="36"/>
      <c r="E97" s="27">
        <v>7</v>
      </c>
      <c r="F97" s="27">
        <v>9</v>
      </c>
      <c r="G97" s="27"/>
      <c r="H97" s="2" t="str">
        <f t="shared" si="14"/>
        <v/>
      </c>
      <c r="I97" s="3" t="str">
        <f t="shared" si="15"/>
        <v/>
      </c>
      <c r="J97" s="13" t="str">
        <f t="shared" si="16"/>
        <v>PUEDE RECUPERAR INTEGRADOR PARA PROMOCION</v>
      </c>
      <c r="K97" s="11"/>
      <c r="L97" s="24">
        <f t="shared" si="17"/>
        <v>5.333333333333333</v>
      </c>
      <c r="M97" s="13" t="str">
        <f t="shared" si="18"/>
        <v>LIBRE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5.333333333333333</v>
      </c>
      <c r="U97" t="str">
        <f t="shared" si="25"/>
        <v>PUEDE RECUPERAR INTEGRADOR PARA PROMOCION</v>
      </c>
      <c r="V97" t="str">
        <f t="shared" si="26"/>
        <v>PUEDE RECUPERAR INTEGRADOR PARA PROMOCION</v>
      </c>
    </row>
    <row r="98" spans="1:22">
      <c r="A98" s="46">
        <v>21417</v>
      </c>
      <c r="B98" s="47" t="s">
        <v>104</v>
      </c>
      <c r="C98" s="27"/>
      <c r="D98" s="36"/>
      <c r="E98" s="27">
        <v>7</v>
      </c>
      <c r="F98" s="27">
        <v>8</v>
      </c>
      <c r="G98" s="27"/>
      <c r="H98" s="2" t="str">
        <f t="shared" si="14"/>
        <v/>
      </c>
      <c r="I98" s="3" t="str">
        <f t="shared" si="15"/>
        <v/>
      </c>
      <c r="J98" s="13" t="str">
        <f t="shared" si="16"/>
        <v>PUEDE RECUPERAR INTEGRADOR PARA PROMOCION</v>
      </c>
      <c r="K98" s="11"/>
      <c r="L98" s="24">
        <f t="shared" si="17"/>
        <v>5</v>
      </c>
      <c r="M98" s="13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5</v>
      </c>
      <c r="U98" t="str">
        <f t="shared" si="25"/>
        <v>PUEDE RECUPERAR INTEGRADOR PARA PROMOCION</v>
      </c>
      <c r="V98" t="str">
        <f t="shared" si="26"/>
        <v>PUEDE RECUPERAR INTEGRADOR PARA PROMOCION</v>
      </c>
    </row>
    <row r="99" spans="1:22">
      <c r="A99" s="48">
        <v>21028</v>
      </c>
      <c r="B99" s="47" t="s">
        <v>105</v>
      </c>
      <c r="C99" s="27"/>
      <c r="D99" s="36"/>
      <c r="E99" s="27" t="s">
        <v>202</v>
      </c>
      <c r="F99" s="27" t="s">
        <v>202</v>
      </c>
      <c r="G99" s="27"/>
      <c r="H99" s="2" t="str">
        <f t="shared" si="14"/>
        <v/>
      </c>
      <c r="I99" s="3" t="str">
        <f t="shared" si="15"/>
        <v/>
      </c>
      <c r="J99" s="13" t="str">
        <f t="shared" si="16"/>
        <v>No Recupera</v>
      </c>
      <c r="K99" s="11"/>
      <c r="L99" s="24">
        <f t="shared" si="17"/>
        <v>0</v>
      </c>
      <c r="M99" s="13" t="str">
        <f t="shared" si="18"/>
        <v>LIBRE</v>
      </c>
      <c r="O99" s="1" t="str">
        <f t="shared" si="19"/>
        <v/>
      </c>
      <c r="P99">
        <f t="shared" si="20"/>
        <v>2</v>
      </c>
      <c r="Q99" t="str">
        <f t="shared" si="21"/>
        <v>LIBRE</v>
      </c>
      <c r="R99" t="str">
        <f t="shared" si="22"/>
        <v>LIBRE</v>
      </c>
      <c r="S99" t="str">
        <f t="shared" si="23"/>
        <v>LIBRE</v>
      </c>
      <c r="T99">
        <f t="shared" si="24"/>
        <v>0</v>
      </c>
      <c r="U99" t="str">
        <f t="shared" si="25"/>
        <v>No Recupera</v>
      </c>
      <c r="V99" t="str">
        <f t="shared" si="26"/>
        <v>No Recupera</v>
      </c>
    </row>
    <row r="100" spans="1:22">
      <c r="A100" s="46">
        <v>21145</v>
      </c>
      <c r="B100" s="47" t="s">
        <v>106</v>
      </c>
      <c r="C100" s="27"/>
      <c r="D100" s="36"/>
      <c r="E100" s="27">
        <v>7</v>
      </c>
      <c r="F100" s="27">
        <v>7</v>
      </c>
      <c r="G100" s="27"/>
      <c r="H100" s="2" t="str">
        <f t="shared" si="14"/>
        <v/>
      </c>
      <c r="I100" s="3" t="str">
        <f t="shared" si="15"/>
        <v/>
      </c>
      <c r="J100" s="13" t="str">
        <f t="shared" si="16"/>
        <v>PUEDE RECUPERAR INTEGRADOR PARA PROMOCION</v>
      </c>
      <c r="K100" s="11"/>
      <c r="L100" s="24">
        <f t="shared" si="17"/>
        <v>4.666666666666667</v>
      </c>
      <c r="M100" s="13" t="str">
        <f t="shared" si="18"/>
        <v>LIBRE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4.666666666666667</v>
      </c>
      <c r="U100" t="str">
        <f t="shared" si="25"/>
        <v>PUEDE RECUPERAR INTEGRADOR PARA PROMOCION</v>
      </c>
      <c r="V100" t="str">
        <f t="shared" si="26"/>
        <v>PUEDE RECUPERAR INTEGRADOR PARA PROMOCION</v>
      </c>
    </row>
    <row r="101" spans="1:22">
      <c r="A101" s="46">
        <v>21423</v>
      </c>
      <c r="B101" s="47" t="s">
        <v>107</v>
      </c>
      <c r="C101" s="27"/>
      <c r="D101" s="36"/>
      <c r="E101" s="27">
        <v>4</v>
      </c>
      <c r="F101" s="27">
        <v>4</v>
      </c>
      <c r="G101" s="27"/>
      <c r="H101" s="2" t="str">
        <f t="shared" si="14"/>
        <v/>
      </c>
      <c r="I101" s="3" t="str">
        <f t="shared" si="15"/>
        <v/>
      </c>
      <c r="J101" s="13" t="str">
        <f t="shared" si="16"/>
        <v>No Recupera</v>
      </c>
      <c r="K101" s="11"/>
      <c r="L101" s="24">
        <f t="shared" si="17"/>
        <v>2.6666666666666665</v>
      </c>
      <c r="M101" s="13" t="str">
        <f t="shared" si="18"/>
        <v>LIBRE</v>
      </c>
      <c r="O101" s="1" t="str">
        <f t="shared" si="19"/>
        <v/>
      </c>
      <c r="P101">
        <f t="shared" si="20"/>
        <v>0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2.6666666666666665</v>
      </c>
      <c r="U101" t="str">
        <f t="shared" si="25"/>
        <v>No Recupera</v>
      </c>
      <c r="V101" t="str">
        <f t="shared" si="26"/>
        <v>No Recupera</v>
      </c>
    </row>
    <row r="102" spans="1:22">
      <c r="A102" s="46">
        <v>21427</v>
      </c>
      <c r="B102" s="47" t="s">
        <v>108</v>
      </c>
      <c r="C102" s="27"/>
      <c r="D102" s="36"/>
      <c r="E102" s="27" t="s">
        <v>202</v>
      </c>
      <c r="F102" s="27" t="s">
        <v>202</v>
      </c>
      <c r="G102" s="27"/>
      <c r="H102" s="2" t="str">
        <f t="shared" si="14"/>
        <v/>
      </c>
      <c r="I102" s="3" t="str">
        <f t="shared" si="15"/>
        <v/>
      </c>
      <c r="J102" s="13" t="str">
        <f t="shared" si="16"/>
        <v>No Recupera</v>
      </c>
      <c r="K102" s="11"/>
      <c r="L102" s="24">
        <f t="shared" si="17"/>
        <v>0</v>
      </c>
      <c r="M102" s="13" t="str">
        <f t="shared" si="18"/>
        <v>LIBRE</v>
      </c>
      <c r="O102" s="1" t="str">
        <f t="shared" si="19"/>
        <v/>
      </c>
      <c r="P102">
        <f t="shared" si="20"/>
        <v>2</v>
      </c>
      <c r="Q102" t="str">
        <f t="shared" si="21"/>
        <v>LIBRE</v>
      </c>
      <c r="R102" t="str">
        <f t="shared" si="22"/>
        <v>LIBRE</v>
      </c>
      <c r="S102" t="str">
        <f t="shared" si="23"/>
        <v>LIBRE</v>
      </c>
      <c r="T102">
        <f t="shared" si="24"/>
        <v>0</v>
      </c>
      <c r="U102" t="str">
        <f t="shared" si="25"/>
        <v>No Recupera</v>
      </c>
      <c r="V102" t="str">
        <f t="shared" si="26"/>
        <v>No Recupera</v>
      </c>
    </row>
    <row r="103" spans="1:22">
      <c r="A103" s="48">
        <v>20896</v>
      </c>
      <c r="B103" s="47" t="s">
        <v>109</v>
      </c>
      <c r="C103" s="27"/>
      <c r="D103" s="36"/>
      <c r="E103" s="27">
        <v>7</v>
      </c>
      <c r="F103" s="27">
        <v>7</v>
      </c>
      <c r="G103" s="27"/>
      <c r="H103" s="2" t="str">
        <f t="shared" si="14"/>
        <v/>
      </c>
      <c r="I103" s="3" t="str">
        <f t="shared" si="15"/>
        <v/>
      </c>
      <c r="J103" s="13" t="str">
        <f t="shared" si="16"/>
        <v>PUEDE RECUPERAR INTEGRADOR PARA PROMOCION</v>
      </c>
      <c r="K103" s="11"/>
      <c r="L103" s="24">
        <f t="shared" si="17"/>
        <v>4.666666666666667</v>
      </c>
      <c r="M103" s="13" t="str">
        <f t="shared" si="18"/>
        <v>LIBRE</v>
      </c>
      <c r="O103" s="1" t="str">
        <f t="shared" si="19"/>
        <v/>
      </c>
      <c r="P103">
        <f t="shared" si="20"/>
        <v>0</v>
      </c>
      <c r="Q103" t="str">
        <f t="shared" si="21"/>
        <v>REGULAR</v>
      </c>
      <c r="R103" t="str">
        <f t="shared" si="22"/>
        <v>REGULAR</v>
      </c>
      <c r="S103" t="str">
        <f t="shared" si="23"/>
        <v>REGULAR</v>
      </c>
      <c r="T103">
        <f t="shared" si="24"/>
        <v>4.666666666666667</v>
      </c>
      <c r="U103" t="str">
        <f t="shared" si="25"/>
        <v>PUEDE RECUPERAR INTEGRADOR PARA PROMOCION</v>
      </c>
      <c r="V103" t="str">
        <f t="shared" si="26"/>
        <v>PUEDE RECUPERAR INTEGRADOR PARA PROMOCION</v>
      </c>
    </row>
    <row r="104" spans="1:22">
      <c r="A104" s="46">
        <v>21429</v>
      </c>
      <c r="B104" s="47" t="s">
        <v>110</v>
      </c>
      <c r="C104" s="27"/>
      <c r="D104" s="36"/>
      <c r="E104" s="27">
        <v>6</v>
      </c>
      <c r="F104" s="27">
        <v>8</v>
      </c>
      <c r="G104" s="27"/>
      <c r="H104" s="2" t="str">
        <f t="shared" si="14"/>
        <v/>
      </c>
      <c r="I104" s="3" t="str">
        <f t="shared" si="15"/>
        <v/>
      </c>
      <c r="J104" s="13" t="str">
        <f t="shared" si="16"/>
        <v>PUEDE RECUPERAR INTEGRADOR PARA PROMOCION</v>
      </c>
      <c r="K104" s="11"/>
      <c r="L104" s="24">
        <f t="shared" si="17"/>
        <v>4.666666666666667</v>
      </c>
      <c r="M104" s="13" t="str">
        <f t="shared" si="18"/>
        <v>LIBRE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4.666666666666667</v>
      </c>
      <c r="U104" t="str">
        <f t="shared" si="25"/>
        <v>PUEDE RECUPERAR INTEGRADOR PARA PROMOCION</v>
      </c>
      <c r="V104" t="str">
        <f t="shared" si="26"/>
        <v>PUEDE RECUPERAR INTEGRADOR PARA PROMOCION</v>
      </c>
    </row>
    <row r="105" spans="1:22">
      <c r="A105" s="46">
        <v>20899</v>
      </c>
      <c r="B105" s="47" t="s">
        <v>111</v>
      </c>
      <c r="C105" s="27"/>
      <c r="D105" s="36"/>
      <c r="E105" s="27">
        <v>4</v>
      </c>
      <c r="F105" s="27" t="s">
        <v>202</v>
      </c>
      <c r="G105" s="27"/>
      <c r="H105" s="2" t="str">
        <f t="shared" si="14"/>
        <v/>
      </c>
      <c r="I105" s="3" t="str">
        <f t="shared" si="15"/>
        <v/>
      </c>
      <c r="J105" s="13" t="str">
        <f t="shared" si="16"/>
        <v>No Recupera</v>
      </c>
      <c r="K105" s="11"/>
      <c r="L105" s="24">
        <f t="shared" si="17"/>
        <v>1.3333333333333333</v>
      </c>
      <c r="M105" s="13" t="str">
        <f t="shared" si="18"/>
        <v>LIBRE</v>
      </c>
      <c r="O105" s="1" t="str">
        <f t="shared" si="19"/>
        <v/>
      </c>
      <c r="P105">
        <f t="shared" si="20"/>
        <v>1</v>
      </c>
      <c r="Q105" t="str">
        <f t="shared" si="21"/>
        <v>REGULAR</v>
      </c>
      <c r="R105" t="str">
        <f t="shared" si="22"/>
        <v>REGULAR</v>
      </c>
      <c r="S105" t="str">
        <f t="shared" si="23"/>
        <v>REGULAR</v>
      </c>
      <c r="T105">
        <f t="shared" si="24"/>
        <v>1.3333333333333333</v>
      </c>
      <c r="U105" t="str">
        <f t="shared" si="25"/>
        <v>No Recupera</v>
      </c>
      <c r="V105" t="str">
        <f t="shared" si="26"/>
        <v>No Recupera</v>
      </c>
    </row>
    <row r="106" spans="1:22">
      <c r="A106" s="46">
        <v>21142</v>
      </c>
      <c r="B106" s="47" t="s">
        <v>112</v>
      </c>
      <c r="C106" s="27"/>
      <c r="D106" s="36"/>
      <c r="E106" s="27">
        <v>4</v>
      </c>
      <c r="F106" s="27">
        <v>6</v>
      </c>
      <c r="G106" s="27"/>
      <c r="H106" s="2" t="str">
        <f t="shared" si="14"/>
        <v/>
      </c>
      <c r="I106" s="3" t="str">
        <f t="shared" si="15"/>
        <v/>
      </c>
      <c r="J106" s="13" t="str">
        <f t="shared" si="16"/>
        <v>No Recupera</v>
      </c>
      <c r="K106" s="11"/>
      <c r="L106" s="24">
        <f t="shared" si="17"/>
        <v>3.3333333333333335</v>
      </c>
      <c r="M106" s="13" t="str">
        <f t="shared" si="18"/>
        <v>LIBRE</v>
      </c>
      <c r="O106" s="1" t="str">
        <f t="shared" si="19"/>
        <v/>
      </c>
      <c r="P106">
        <f t="shared" si="20"/>
        <v>0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3.3333333333333335</v>
      </c>
      <c r="U106" t="str">
        <f t="shared" si="25"/>
        <v>No Recupera</v>
      </c>
      <c r="V106" t="str">
        <f t="shared" si="26"/>
        <v>No Recupera</v>
      </c>
    </row>
    <row r="107" spans="1:22">
      <c r="A107" s="46">
        <v>578</v>
      </c>
      <c r="B107" s="47" t="s">
        <v>113</v>
      </c>
      <c r="C107" s="27"/>
      <c r="D107" s="36"/>
      <c r="E107" s="28">
        <v>4</v>
      </c>
      <c r="F107" s="27" t="s">
        <v>202</v>
      </c>
      <c r="G107" s="27"/>
      <c r="H107" s="2" t="str">
        <f t="shared" si="14"/>
        <v/>
      </c>
      <c r="I107" s="3" t="str">
        <f t="shared" si="15"/>
        <v/>
      </c>
      <c r="J107" s="13" t="str">
        <f t="shared" si="16"/>
        <v>No Recupera</v>
      </c>
      <c r="K107" s="11"/>
      <c r="L107" s="24">
        <f t="shared" si="17"/>
        <v>1.3333333333333333</v>
      </c>
      <c r="M107" s="13" t="str">
        <f t="shared" si="18"/>
        <v>LIBRE</v>
      </c>
      <c r="O107" s="1" t="str">
        <f t="shared" si="19"/>
        <v/>
      </c>
      <c r="P107">
        <f t="shared" si="20"/>
        <v>1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1.3333333333333333</v>
      </c>
      <c r="U107" t="str">
        <f t="shared" si="25"/>
        <v>No Recupera</v>
      </c>
      <c r="V107" t="str">
        <f t="shared" si="26"/>
        <v>No Recupera</v>
      </c>
    </row>
    <row r="108" spans="1:22">
      <c r="A108" s="46">
        <v>20904</v>
      </c>
      <c r="B108" s="47" t="s">
        <v>114</v>
      </c>
      <c r="C108" s="27"/>
      <c r="D108" s="36"/>
      <c r="E108" s="27">
        <v>4</v>
      </c>
      <c r="F108" s="27">
        <v>3</v>
      </c>
      <c r="G108" s="27"/>
      <c r="H108" s="2" t="str">
        <f t="shared" si="14"/>
        <v/>
      </c>
      <c r="I108" s="3" t="str">
        <f t="shared" si="15"/>
        <v/>
      </c>
      <c r="J108" s="13" t="str">
        <f t="shared" si="16"/>
        <v>No Recupera</v>
      </c>
      <c r="K108" s="11"/>
      <c r="L108" s="24">
        <f t="shared" si="17"/>
        <v>2.3333333333333335</v>
      </c>
      <c r="M108" s="13" t="str">
        <f t="shared" si="18"/>
        <v>LIBRE</v>
      </c>
      <c r="O108" s="1" t="str">
        <f t="shared" si="19"/>
        <v/>
      </c>
      <c r="P108">
        <f t="shared" si="20"/>
        <v>0</v>
      </c>
      <c r="Q108" t="str">
        <f t="shared" si="21"/>
        <v>REGULAR</v>
      </c>
      <c r="R108" t="str">
        <f t="shared" si="22"/>
        <v>REGULAR</v>
      </c>
      <c r="S108" t="str">
        <f t="shared" si="23"/>
        <v>REGULAR</v>
      </c>
      <c r="T108">
        <f t="shared" si="24"/>
        <v>2.3333333333333335</v>
      </c>
      <c r="U108" t="str">
        <f t="shared" si="25"/>
        <v>No Recupera</v>
      </c>
      <c r="V108" t="str">
        <f t="shared" si="26"/>
        <v>No Recupera</v>
      </c>
    </row>
    <row r="109" spans="1:22">
      <c r="A109" s="46">
        <v>21440</v>
      </c>
      <c r="B109" s="47" t="s">
        <v>198</v>
      </c>
      <c r="C109" s="27"/>
      <c r="D109" s="36"/>
      <c r="E109" s="27" t="s">
        <v>202</v>
      </c>
      <c r="F109" s="27" t="s">
        <v>202</v>
      </c>
      <c r="G109" s="27"/>
      <c r="H109" s="2" t="str">
        <f t="shared" si="14"/>
        <v/>
      </c>
      <c r="I109" s="3" t="str">
        <f t="shared" si="15"/>
        <v/>
      </c>
      <c r="J109" s="13" t="str">
        <f t="shared" si="16"/>
        <v>No Recupera</v>
      </c>
      <c r="K109" s="11"/>
      <c r="L109" s="24">
        <f t="shared" si="17"/>
        <v>0</v>
      </c>
      <c r="M109" s="13" t="str">
        <f t="shared" si="18"/>
        <v>LIBRE</v>
      </c>
      <c r="O109" s="1" t="str">
        <f t="shared" si="19"/>
        <v/>
      </c>
      <c r="P109">
        <f t="shared" si="20"/>
        <v>2</v>
      </c>
      <c r="Q109" t="str">
        <f t="shared" si="21"/>
        <v>LIBRE</v>
      </c>
      <c r="R109" t="str">
        <f t="shared" si="22"/>
        <v>LIBRE</v>
      </c>
      <c r="S109" t="str">
        <f t="shared" si="23"/>
        <v>LIBRE</v>
      </c>
      <c r="T109">
        <f t="shared" si="24"/>
        <v>0</v>
      </c>
      <c r="U109" t="str">
        <f t="shared" si="25"/>
        <v>No Recupera</v>
      </c>
      <c r="V109" t="str">
        <f t="shared" si="26"/>
        <v>No Recupera</v>
      </c>
    </row>
    <row r="110" spans="1:22">
      <c r="A110" s="46">
        <v>20913</v>
      </c>
      <c r="B110" s="47" t="s">
        <v>115</v>
      </c>
      <c r="C110" s="27"/>
      <c r="D110" s="36"/>
      <c r="E110" s="27">
        <v>4</v>
      </c>
      <c r="F110" s="27" t="s">
        <v>202</v>
      </c>
      <c r="G110" s="27"/>
      <c r="H110" s="2" t="str">
        <f t="shared" si="14"/>
        <v/>
      </c>
      <c r="I110" s="3" t="str">
        <f t="shared" si="15"/>
        <v/>
      </c>
      <c r="J110" s="13" t="str">
        <f t="shared" si="16"/>
        <v>No Recupera</v>
      </c>
      <c r="K110" s="11"/>
      <c r="L110" s="24">
        <f t="shared" si="17"/>
        <v>1.3333333333333333</v>
      </c>
      <c r="M110" s="13" t="str">
        <f t="shared" si="18"/>
        <v>LIBRE</v>
      </c>
      <c r="O110" s="1" t="str">
        <f t="shared" si="19"/>
        <v/>
      </c>
      <c r="P110">
        <f t="shared" si="20"/>
        <v>1</v>
      </c>
      <c r="Q110" t="str">
        <f t="shared" si="21"/>
        <v>REGULAR</v>
      </c>
      <c r="R110" t="str">
        <f t="shared" si="22"/>
        <v>REGULAR</v>
      </c>
      <c r="S110" t="str">
        <f t="shared" si="23"/>
        <v>REGULAR</v>
      </c>
      <c r="T110">
        <f t="shared" si="24"/>
        <v>1.3333333333333333</v>
      </c>
      <c r="U110" t="str">
        <f t="shared" si="25"/>
        <v>No Recupera</v>
      </c>
      <c r="V110" t="str">
        <f t="shared" si="26"/>
        <v>No Recupera</v>
      </c>
    </row>
    <row r="111" spans="1:22">
      <c r="A111" s="46">
        <v>20915</v>
      </c>
      <c r="B111" s="47" t="s">
        <v>116</v>
      </c>
      <c r="C111" s="27"/>
      <c r="D111" s="36"/>
      <c r="E111" s="27">
        <v>4</v>
      </c>
      <c r="F111" s="27" t="s">
        <v>202</v>
      </c>
      <c r="G111" s="27"/>
      <c r="H111" s="2" t="str">
        <f t="shared" si="14"/>
        <v/>
      </c>
      <c r="I111" s="3" t="str">
        <f t="shared" si="15"/>
        <v/>
      </c>
      <c r="J111" s="13" t="str">
        <f t="shared" si="16"/>
        <v>No Recupera</v>
      </c>
      <c r="K111" s="11"/>
      <c r="L111" s="24">
        <f t="shared" si="17"/>
        <v>1.3333333333333333</v>
      </c>
      <c r="M111" s="13" t="str">
        <f t="shared" si="18"/>
        <v>LIBRE</v>
      </c>
      <c r="O111" s="1" t="str">
        <f t="shared" si="19"/>
        <v/>
      </c>
      <c r="P111">
        <f t="shared" si="20"/>
        <v>1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1.3333333333333333</v>
      </c>
      <c r="U111" t="str">
        <f t="shared" si="25"/>
        <v>No Recupera</v>
      </c>
      <c r="V111" t="str">
        <f t="shared" si="26"/>
        <v>No Recupera</v>
      </c>
    </row>
    <row r="112" spans="1:22">
      <c r="A112" s="46">
        <v>20916</v>
      </c>
      <c r="B112" s="47" t="s">
        <v>117</v>
      </c>
      <c r="C112" s="27"/>
      <c r="D112" s="36"/>
      <c r="E112" s="27">
        <v>6</v>
      </c>
      <c r="F112" s="27">
        <v>8</v>
      </c>
      <c r="G112" s="27"/>
      <c r="H112" s="2" t="str">
        <f t="shared" si="14"/>
        <v/>
      </c>
      <c r="I112" s="3" t="str">
        <f t="shared" si="15"/>
        <v/>
      </c>
      <c r="J112" s="13" t="str">
        <f t="shared" si="16"/>
        <v>PUEDE RECUPERAR INTEGRADOR PARA PROMOCION</v>
      </c>
      <c r="K112" s="11"/>
      <c r="L112" s="24">
        <f t="shared" si="17"/>
        <v>4.666666666666667</v>
      </c>
      <c r="M112" s="13" t="str">
        <f t="shared" si="18"/>
        <v>LIBRE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4.666666666666667</v>
      </c>
      <c r="U112" t="str">
        <f t="shared" si="25"/>
        <v>PUEDE RECUPERAR INTEGRADOR PARA PROMOCION</v>
      </c>
      <c r="V112" t="str">
        <f t="shared" si="26"/>
        <v>PUEDE RECUPERAR INTEGRADOR PARA PROMOCION</v>
      </c>
    </row>
    <row r="113" spans="1:22">
      <c r="A113" s="46">
        <v>21106</v>
      </c>
      <c r="B113" s="47" t="s">
        <v>118</v>
      </c>
      <c r="C113" s="27"/>
      <c r="D113" s="36"/>
      <c r="E113" s="27" t="s">
        <v>202</v>
      </c>
      <c r="F113" s="27" t="s">
        <v>202</v>
      </c>
      <c r="G113" s="27"/>
      <c r="H113" s="2" t="str">
        <f t="shared" si="14"/>
        <v/>
      </c>
      <c r="I113" s="3" t="str">
        <f t="shared" si="15"/>
        <v/>
      </c>
      <c r="J113" s="13" t="str">
        <f t="shared" si="16"/>
        <v>No Recupera</v>
      </c>
      <c r="K113" s="11"/>
      <c r="L113" s="24">
        <f t="shared" si="17"/>
        <v>0</v>
      </c>
      <c r="M113" s="13" t="str">
        <f t="shared" si="18"/>
        <v>LIBRE</v>
      </c>
      <c r="O113" s="1" t="str">
        <f t="shared" si="19"/>
        <v/>
      </c>
      <c r="P113">
        <f t="shared" si="20"/>
        <v>2</v>
      </c>
      <c r="Q113" t="str">
        <f t="shared" si="21"/>
        <v>LIBRE</v>
      </c>
      <c r="R113" t="str">
        <f t="shared" si="22"/>
        <v>LIBRE</v>
      </c>
      <c r="S113" t="str">
        <f t="shared" si="23"/>
        <v>LIBRE</v>
      </c>
      <c r="T113">
        <f t="shared" si="24"/>
        <v>0</v>
      </c>
      <c r="U113" t="str">
        <f t="shared" si="25"/>
        <v>No Recupera</v>
      </c>
      <c r="V113" t="str">
        <f t="shared" si="26"/>
        <v>No Recupera</v>
      </c>
    </row>
    <row r="114" spans="1:22">
      <c r="A114" s="46">
        <v>21449</v>
      </c>
      <c r="B114" s="47" t="s">
        <v>199</v>
      </c>
      <c r="C114" s="27"/>
      <c r="D114" s="36"/>
      <c r="E114" s="27" t="s">
        <v>202</v>
      </c>
      <c r="F114" s="27" t="s">
        <v>202</v>
      </c>
      <c r="G114" s="27"/>
      <c r="H114" s="2" t="str">
        <f t="shared" si="14"/>
        <v/>
      </c>
      <c r="I114" s="3" t="str">
        <f t="shared" si="15"/>
        <v/>
      </c>
      <c r="J114" s="13" t="str">
        <f t="shared" si="16"/>
        <v>No Recupera</v>
      </c>
      <c r="K114" s="11"/>
      <c r="L114" s="24">
        <f t="shared" si="17"/>
        <v>0</v>
      </c>
      <c r="M114" s="13" t="str">
        <f t="shared" si="18"/>
        <v>LIBRE</v>
      </c>
      <c r="O114" s="1" t="str">
        <f t="shared" si="19"/>
        <v/>
      </c>
      <c r="P114">
        <f t="shared" si="20"/>
        <v>2</v>
      </c>
      <c r="Q114" t="str">
        <f t="shared" si="21"/>
        <v>LIBRE</v>
      </c>
      <c r="R114" t="str">
        <f t="shared" si="22"/>
        <v>LIBRE</v>
      </c>
      <c r="S114" t="str">
        <f t="shared" si="23"/>
        <v>LIBRE</v>
      </c>
      <c r="T114">
        <f t="shared" si="24"/>
        <v>0</v>
      </c>
      <c r="U114" t="str">
        <f t="shared" si="25"/>
        <v>No Recupera</v>
      </c>
      <c r="V114" t="str">
        <f t="shared" si="26"/>
        <v>No Recupera</v>
      </c>
    </row>
    <row r="115" spans="1:22">
      <c r="A115" s="46">
        <v>1076</v>
      </c>
      <c r="B115" s="47" t="s">
        <v>119</v>
      </c>
      <c r="C115" s="27"/>
      <c r="D115" s="36"/>
      <c r="E115" s="27">
        <v>5</v>
      </c>
      <c r="F115" s="27" t="s">
        <v>202</v>
      </c>
      <c r="G115" s="27"/>
      <c r="H115" s="2" t="str">
        <f t="shared" si="14"/>
        <v/>
      </c>
      <c r="I115" s="3" t="str">
        <f t="shared" si="15"/>
        <v/>
      </c>
      <c r="J115" s="13" t="str">
        <f t="shared" si="16"/>
        <v>No Recupera</v>
      </c>
      <c r="K115" s="11"/>
      <c r="L115" s="24">
        <f t="shared" si="17"/>
        <v>1.6666666666666667</v>
      </c>
      <c r="M115" s="13" t="str">
        <f t="shared" si="18"/>
        <v>LIBRE</v>
      </c>
      <c r="O115" s="1" t="str">
        <f t="shared" si="19"/>
        <v/>
      </c>
      <c r="P115">
        <f t="shared" si="20"/>
        <v>1</v>
      </c>
      <c r="Q115" t="str">
        <f t="shared" si="21"/>
        <v>REGULAR</v>
      </c>
      <c r="R115" t="str">
        <f t="shared" si="22"/>
        <v>REGULAR</v>
      </c>
      <c r="S115" t="str">
        <f t="shared" si="23"/>
        <v>REGULAR</v>
      </c>
      <c r="T115">
        <f t="shared" si="24"/>
        <v>1.6666666666666667</v>
      </c>
      <c r="U115" t="str">
        <f t="shared" si="25"/>
        <v>No Recupera</v>
      </c>
      <c r="V115" t="str">
        <f t="shared" si="26"/>
        <v>No Recupera</v>
      </c>
    </row>
    <row r="116" spans="1:22">
      <c r="A116" s="46">
        <v>20930</v>
      </c>
      <c r="B116" s="47" t="s">
        <v>120</v>
      </c>
      <c r="C116" s="27"/>
      <c r="D116" s="36"/>
      <c r="E116" s="27">
        <v>4</v>
      </c>
      <c r="F116" s="27" t="s">
        <v>202</v>
      </c>
      <c r="G116" s="27"/>
      <c r="H116" s="2" t="str">
        <f t="shared" si="14"/>
        <v/>
      </c>
      <c r="I116" s="3" t="str">
        <f t="shared" si="15"/>
        <v/>
      </c>
      <c r="J116" s="13" t="str">
        <f t="shared" si="16"/>
        <v>No Recupera</v>
      </c>
      <c r="K116" s="11"/>
      <c r="L116" s="24">
        <f t="shared" si="17"/>
        <v>1.3333333333333333</v>
      </c>
      <c r="M116" s="13" t="str">
        <f t="shared" si="18"/>
        <v>LIBRE</v>
      </c>
      <c r="O116" s="1" t="str">
        <f t="shared" si="19"/>
        <v/>
      </c>
      <c r="P116">
        <f t="shared" si="20"/>
        <v>1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1.3333333333333333</v>
      </c>
      <c r="U116" t="str">
        <f t="shared" si="25"/>
        <v>No Recupera</v>
      </c>
      <c r="V116" t="str">
        <f t="shared" si="26"/>
        <v>No Recupera</v>
      </c>
    </row>
    <row r="117" spans="1:22">
      <c r="A117" s="46">
        <v>21457</v>
      </c>
      <c r="B117" s="47" t="s">
        <v>121</v>
      </c>
      <c r="C117" s="27"/>
      <c r="D117" s="36"/>
      <c r="E117" s="27">
        <v>6</v>
      </c>
      <c r="F117" s="27">
        <v>7</v>
      </c>
      <c r="G117" s="27"/>
      <c r="H117" s="2" t="str">
        <f t="shared" si="14"/>
        <v/>
      </c>
      <c r="I117" s="3" t="str">
        <f t="shared" si="15"/>
        <v/>
      </c>
      <c r="J117" s="13" t="str">
        <f t="shared" si="16"/>
        <v>PUEDE RECUPERAR INTEGRADOR PARA PROMOCION</v>
      </c>
      <c r="K117" s="11"/>
      <c r="L117" s="24">
        <f t="shared" si="17"/>
        <v>4.333333333333333</v>
      </c>
      <c r="M117" s="13" t="str">
        <f t="shared" si="18"/>
        <v>LIBRE</v>
      </c>
      <c r="O117" s="1" t="str">
        <f t="shared" si="19"/>
        <v/>
      </c>
      <c r="P117">
        <f t="shared" si="20"/>
        <v>0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4.333333333333333</v>
      </c>
      <c r="U117" t="str">
        <f t="shared" si="25"/>
        <v>PUEDE RECUPERAR INTEGRADOR PARA PROMOCION</v>
      </c>
      <c r="V117" t="str">
        <f t="shared" si="26"/>
        <v>PUEDE RECUPERAR INTEGRADOR PARA PROMOCION</v>
      </c>
    </row>
    <row r="118" spans="1:22">
      <c r="A118" s="46">
        <v>21458</v>
      </c>
      <c r="B118" s="47" t="s">
        <v>122</v>
      </c>
      <c r="C118" s="27"/>
      <c r="D118" s="36"/>
      <c r="E118" s="27">
        <v>4</v>
      </c>
      <c r="F118" s="27">
        <v>5</v>
      </c>
      <c r="G118" s="27"/>
      <c r="H118" s="2" t="str">
        <f t="shared" si="14"/>
        <v/>
      </c>
      <c r="I118" s="3" t="str">
        <f t="shared" si="15"/>
        <v/>
      </c>
      <c r="J118" s="13" t="str">
        <f t="shared" si="16"/>
        <v>No Recupera</v>
      </c>
      <c r="K118" s="11"/>
      <c r="L118" s="24">
        <f t="shared" si="17"/>
        <v>3</v>
      </c>
      <c r="M118" s="13" t="str">
        <f t="shared" si="18"/>
        <v>LIBRE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3</v>
      </c>
      <c r="U118" t="str">
        <f t="shared" si="25"/>
        <v>No Recupera</v>
      </c>
      <c r="V118" t="str">
        <f t="shared" si="26"/>
        <v>No Recupera</v>
      </c>
    </row>
    <row r="119" spans="1:22">
      <c r="A119" s="46">
        <v>754</v>
      </c>
      <c r="B119" s="47" t="s">
        <v>123</v>
      </c>
      <c r="C119" s="27"/>
      <c r="D119" s="36"/>
      <c r="E119" s="27">
        <v>4</v>
      </c>
      <c r="F119" s="27" t="s">
        <v>202</v>
      </c>
      <c r="G119" s="27"/>
      <c r="H119" s="2" t="str">
        <f t="shared" si="14"/>
        <v/>
      </c>
      <c r="I119" s="3" t="str">
        <f t="shared" si="15"/>
        <v/>
      </c>
      <c r="J119" s="13" t="str">
        <f t="shared" si="16"/>
        <v>No Recupera</v>
      </c>
      <c r="K119" s="11"/>
      <c r="L119" s="24">
        <f t="shared" si="17"/>
        <v>1.3333333333333333</v>
      </c>
      <c r="M119" s="13" t="str">
        <f t="shared" si="18"/>
        <v>LIBRE</v>
      </c>
      <c r="O119" s="1" t="str">
        <f t="shared" si="19"/>
        <v/>
      </c>
      <c r="P119">
        <f t="shared" si="20"/>
        <v>1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1.3333333333333333</v>
      </c>
      <c r="U119" t="str">
        <f t="shared" si="25"/>
        <v>No Recupera</v>
      </c>
      <c r="V119" t="str">
        <f t="shared" si="26"/>
        <v>No Recupera</v>
      </c>
    </row>
    <row r="120" spans="1:22">
      <c r="A120" s="46">
        <v>21099</v>
      </c>
      <c r="B120" s="47" t="s">
        <v>124</v>
      </c>
      <c r="C120" s="27"/>
      <c r="D120" s="36"/>
      <c r="E120" s="27">
        <v>6</v>
      </c>
      <c r="F120" s="27">
        <v>7</v>
      </c>
      <c r="G120" s="27"/>
      <c r="H120" s="2" t="str">
        <f t="shared" si="14"/>
        <v/>
      </c>
      <c r="I120" s="3" t="str">
        <f t="shared" si="15"/>
        <v/>
      </c>
      <c r="J120" s="13" t="str">
        <f t="shared" si="16"/>
        <v>PUEDE RECUPERAR INTEGRADOR PARA PROMOCION</v>
      </c>
      <c r="K120" s="11"/>
      <c r="L120" s="24">
        <f t="shared" si="17"/>
        <v>4.333333333333333</v>
      </c>
      <c r="M120" s="13" t="str">
        <f t="shared" si="18"/>
        <v>LIBRE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4.333333333333333</v>
      </c>
      <c r="U120" t="str">
        <f t="shared" si="25"/>
        <v>PUEDE RECUPERAR INTEGRADOR PARA PROMOCION</v>
      </c>
      <c r="V120" t="str">
        <f t="shared" si="26"/>
        <v>PUEDE RECUPERAR INTEGRADOR PARA PROMOCION</v>
      </c>
    </row>
    <row r="121" spans="1:22">
      <c r="A121" s="46">
        <v>20933</v>
      </c>
      <c r="B121" s="47" t="s">
        <v>125</v>
      </c>
      <c r="C121" s="27"/>
      <c r="D121" s="36"/>
      <c r="E121" s="27">
        <v>4</v>
      </c>
      <c r="F121" s="27" t="s">
        <v>202</v>
      </c>
      <c r="G121" s="27"/>
      <c r="H121" s="2" t="str">
        <f t="shared" si="14"/>
        <v/>
      </c>
      <c r="I121" s="3" t="str">
        <f t="shared" si="15"/>
        <v/>
      </c>
      <c r="J121" s="13" t="str">
        <f t="shared" si="16"/>
        <v>No Recupera</v>
      </c>
      <c r="K121" s="11"/>
      <c r="L121" s="24">
        <f t="shared" si="17"/>
        <v>1.3333333333333333</v>
      </c>
      <c r="M121" s="13" t="str">
        <f t="shared" si="18"/>
        <v>LIBRE</v>
      </c>
      <c r="O121" s="1" t="str">
        <f t="shared" si="19"/>
        <v/>
      </c>
      <c r="P121">
        <f t="shared" si="20"/>
        <v>1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1.3333333333333333</v>
      </c>
      <c r="U121" t="str">
        <f t="shared" si="25"/>
        <v>No Recupera</v>
      </c>
      <c r="V121" t="str">
        <f t="shared" si="26"/>
        <v>No Recupera</v>
      </c>
    </row>
    <row r="122" spans="1:22">
      <c r="A122" s="46">
        <v>21462</v>
      </c>
      <c r="B122" s="47" t="s">
        <v>126</v>
      </c>
      <c r="C122" s="27"/>
      <c r="D122" s="36"/>
      <c r="E122" s="27">
        <v>3</v>
      </c>
      <c r="F122" s="27" t="s">
        <v>202</v>
      </c>
      <c r="G122" s="27"/>
      <c r="H122" s="2" t="str">
        <f t="shared" si="14"/>
        <v/>
      </c>
      <c r="I122" s="3" t="str">
        <f t="shared" si="15"/>
        <v/>
      </c>
      <c r="J122" s="13" t="str">
        <f t="shared" si="16"/>
        <v>No Recupera</v>
      </c>
      <c r="K122" s="11"/>
      <c r="L122" s="24">
        <f t="shared" si="17"/>
        <v>1</v>
      </c>
      <c r="M122" s="13" t="str">
        <f t="shared" si="18"/>
        <v>LIBRE</v>
      </c>
      <c r="O122" s="1" t="str">
        <f t="shared" si="19"/>
        <v/>
      </c>
      <c r="P122">
        <f t="shared" si="20"/>
        <v>1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1</v>
      </c>
      <c r="U122" t="str">
        <f t="shared" si="25"/>
        <v>No Recupera</v>
      </c>
      <c r="V122" t="str">
        <f t="shared" si="26"/>
        <v>No Recupera</v>
      </c>
    </row>
    <row r="123" spans="1:22">
      <c r="A123" s="46">
        <v>21464</v>
      </c>
      <c r="B123" s="47" t="s">
        <v>127</v>
      </c>
      <c r="C123" s="27"/>
      <c r="D123" s="36"/>
      <c r="E123" s="27">
        <v>8</v>
      </c>
      <c r="F123" s="27">
        <v>8</v>
      </c>
      <c r="G123" s="27"/>
      <c r="H123" s="2" t="str">
        <f t="shared" si="14"/>
        <v/>
      </c>
      <c r="I123" s="3" t="str">
        <f t="shared" si="15"/>
        <v/>
      </c>
      <c r="J123" s="13" t="str">
        <f t="shared" si="16"/>
        <v>PUEDE RECUPERAR INTEGRADOR PARA PROMOCION</v>
      </c>
      <c r="K123" s="11"/>
      <c r="L123" s="24">
        <f t="shared" si="17"/>
        <v>5.333333333333333</v>
      </c>
      <c r="M123" s="13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5.333333333333333</v>
      </c>
      <c r="U123" t="str">
        <f t="shared" si="25"/>
        <v>PUEDE RECUPERAR INTEGRADOR PARA PROMOCION</v>
      </c>
      <c r="V123" t="str">
        <f t="shared" si="26"/>
        <v>PUEDE RECUPERAR INTEGRADOR PARA PROMOCION</v>
      </c>
    </row>
    <row r="124" spans="1:22">
      <c r="A124" s="46">
        <v>21466</v>
      </c>
      <c r="B124" s="47" t="s">
        <v>128</v>
      </c>
      <c r="C124" s="27"/>
      <c r="D124" s="36"/>
      <c r="E124" s="27">
        <v>4</v>
      </c>
      <c r="F124" s="27" t="s">
        <v>202</v>
      </c>
      <c r="G124" s="27"/>
      <c r="H124" s="2" t="str">
        <f t="shared" si="14"/>
        <v/>
      </c>
      <c r="I124" s="3" t="str">
        <f t="shared" si="15"/>
        <v/>
      </c>
      <c r="J124" s="13" t="str">
        <f t="shared" si="16"/>
        <v>No Recupera</v>
      </c>
      <c r="K124" s="11"/>
      <c r="L124" s="24">
        <f t="shared" si="17"/>
        <v>1.3333333333333333</v>
      </c>
      <c r="M124" s="13" t="str">
        <f t="shared" si="18"/>
        <v>LIBRE</v>
      </c>
      <c r="O124" s="1" t="str">
        <f t="shared" si="19"/>
        <v/>
      </c>
      <c r="P124">
        <f t="shared" si="20"/>
        <v>1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1.3333333333333333</v>
      </c>
      <c r="U124" t="str">
        <f t="shared" si="25"/>
        <v>No Recupera</v>
      </c>
      <c r="V124" t="str">
        <f t="shared" si="26"/>
        <v>No Recupera</v>
      </c>
    </row>
    <row r="125" spans="1:22">
      <c r="A125" s="46">
        <v>20946</v>
      </c>
      <c r="B125" s="47" t="s">
        <v>129</v>
      </c>
      <c r="C125" s="27"/>
      <c r="D125" s="36"/>
      <c r="E125" s="27" t="s">
        <v>202</v>
      </c>
      <c r="F125" s="27" t="s">
        <v>202</v>
      </c>
      <c r="G125" s="27"/>
      <c r="H125" s="2" t="str">
        <f t="shared" si="14"/>
        <v/>
      </c>
      <c r="I125" s="3" t="str">
        <f t="shared" si="15"/>
        <v/>
      </c>
      <c r="J125" s="13" t="str">
        <f t="shared" si="16"/>
        <v>No Recupera</v>
      </c>
      <c r="K125" s="11"/>
      <c r="L125" s="24">
        <f t="shared" si="17"/>
        <v>0</v>
      </c>
      <c r="M125" s="13" t="str">
        <f t="shared" si="18"/>
        <v>LIBRE</v>
      </c>
      <c r="O125" s="1" t="str">
        <f t="shared" si="19"/>
        <v/>
      </c>
      <c r="P125">
        <f t="shared" si="20"/>
        <v>2</v>
      </c>
      <c r="Q125" t="str">
        <f t="shared" si="21"/>
        <v>LIBRE</v>
      </c>
      <c r="R125" t="str">
        <f t="shared" si="22"/>
        <v>LIBRE</v>
      </c>
      <c r="S125" t="str">
        <f t="shared" si="23"/>
        <v>LIBRE</v>
      </c>
      <c r="T125">
        <f t="shared" si="24"/>
        <v>0</v>
      </c>
      <c r="U125" t="str">
        <f t="shared" si="25"/>
        <v>No Recupera</v>
      </c>
      <c r="V125" t="str">
        <f t="shared" si="26"/>
        <v>No Recupera</v>
      </c>
    </row>
    <row r="126" spans="1:22">
      <c r="A126" s="46">
        <v>20947</v>
      </c>
      <c r="B126" s="47" t="s">
        <v>130</v>
      </c>
      <c r="C126" s="27"/>
      <c r="D126" s="36"/>
      <c r="E126" s="27">
        <v>5</v>
      </c>
      <c r="F126" s="27" t="s">
        <v>202</v>
      </c>
      <c r="G126" s="27"/>
      <c r="H126" s="2" t="str">
        <f t="shared" si="14"/>
        <v/>
      </c>
      <c r="I126" s="3" t="str">
        <f t="shared" si="15"/>
        <v/>
      </c>
      <c r="J126" s="13" t="str">
        <f t="shared" si="16"/>
        <v>No Recupera</v>
      </c>
      <c r="K126" s="11"/>
      <c r="L126" s="24">
        <f t="shared" si="17"/>
        <v>1.6666666666666667</v>
      </c>
      <c r="M126" s="13" t="str">
        <f t="shared" si="18"/>
        <v>LIBRE</v>
      </c>
      <c r="O126" s="1" t="str">
        <f t="shared" si="19"/>
        <v/>
      </c>
      <c r="P126">
        <f t="shared" si="20"/>
        <v>1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1.6666666666666667</v>
      </c>
      <c r="U126" t="str">
        <f t="shared" si="25"/>
        <v>No Recupera</v>
      </c>
      <c r="V126" t="str">
        <f t="shared" si="26"/>
        <v>No Recupera</v>
      </c>
    </row>
    <row r="127" spans="1:22">
      <c r="A127" s="46">
        <v>21467</v>
      </c>
      <c r="B127" s="47" t="s">
        <v>131</v>
      </c>
      <c r="C127" s="27"/>
      <c r="D127" s="36"/>
      <c r="E127" s="27">
        <v>8</v>
      </c>
      <c r="F127" s="27">
        <v>9</v>
      </c>
      <c r="G127" s="27"/>
      <c r="H127" s="2" t="str">
        <f t="shared" si="14"/>
        <v/>
      </c>
      <c r="I127" s="3" t="str">
        <f t="shared" si="15"/>
        <v/>
      </c>
      <c r="J127" s="13" t="str">
        <f t="shared" si="16"/>
        <v>PUEDE RECUPERAR INTEGRADOR PARA PROMOCION</v>
      </c>
      <c r="K127" s="11"/>
      <c r="L127" s="24">
        <f t="shared" si="17"/>
        <v>5.666666666666667</v>
      </c>
      <c r="M127" s="13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5.666666666666667</v>
      </c>
      <c r="U127" t="str">
        <f t="shared" si="25"/>
        <v>PUEDE RECUPERAR INTEGRADOR PARA PROMOCION</v>
      </c>
      <c r="V127" t="str">
        <f t="shared" si="26"/>
        <v>PUEDE RECUPERAR INTEGRADOR PARA PROMOCION</v>
      </c>
    </row>
    <row r="128" spans="1:22">
      <c r="A128" s="46">
        <v>20953</v>
      </c>
      <c r="B128" s="47" t="s">
        <v>132</v>
      </c>
      <c r="C128" s="27"/>
      <c r="D128" s="36"/>
      <c r="E128" s="27" t="s">
        <v>202</v>
      </c>
      <c r="F128" s="27" t="s">
        <v>202</v>
      </c>
      <c r="G128" s="27"/>
      <c r="H128" s="2" t="str">
        <f t="shared" ref="H128:H191" si="27">IF(OR(E128="",F128="",G128=""),"",R128)</f>
        <v/>
      </c>
      <c r="I128" s="3" t="str">
        <f t="shared" ref="I128:I191" si="28">O128</f>
        <v/>
      </c>
      <c r="J128" s="13" t="str">
        <f t="shared" ref="J128:J191" si="29">U128</f>
        <v>No Recupera</v>
      </c>
      <c r="K128" s="11"/>
      <c r="L128" s="24">
        <f t="shared" ref="L128:L191" si="30">IF(K128=" ", " ", IF(K128="A",H128,SUM(E128,F128,K128)/3))</f>
        <v>0</v>
      </c>
      <c r="M128" s="13" t="str">
        <f t="shared" ref="M128:M191" si="31">IF(AND(L128&gt;5.99,L128&lt;10.01,K128&gt;5.99,K128&lt;10.01),"PROMOCIONÓ CON RECUP",IF(K128&lt;5.99,IF(T128&gt;5.99, "REGULAR","LIBRE"),"LIBRE"))</f>
        <v>LIBRE</v>
      </c>
      <c r="O128" s="1" t="str">
        <f t="shared" ref="O128:O191" si="32">IF(OR(E128="",F128="",G128=""),"",IF(P128=3,"AUS",IF(P128=2,AVERAGE(E128:G128)/2,AVERAGE(E128:G128))))</f>
        <v/>
      </c>
      <c r="P128">
        <f t="shared" ref="P128:P191" si="33">COUNTIF(E128:G128,"A")</f>
        <v>2</v>
      </c>
      <c r="Q128" t="str">
        <f t="shared" ref="Q128:Q191" si="34">IF(OR(E128&gt;-0.01,E128&lt;10,E128="A",F128&gt;-0.01,F128&lt;10.01,F128="A",G128&gt;-0.01,G128&lt;10.01,G128="A"),R128,"ERROR DE NOTA")</f>
        <v>LIBRE</v>
      </c>
      <c r="R128" t="str">
        <f t="shared" ref="R128:R191" si="35">IF(AND(E128&gt;5.99,E128&lt;10.01,F128&gt;5.99,F128&lt;10.01,G128&gt;5.99,G128&lt;10.01),"PROMOCIONÓ",S128)</f>
        <v>LIBRE</v>
      </c>
      <c r="S128" t="str">
        <f t="shared" ref="S128:S191" si="36">IF(P128&lt;1.001,IF(O128&gt;5.99,"REGULAR","LIBRE"),"LIBRE")</f>
        <v>LIBRE</v>
      </c>
      <c r="T128">
        <f t="shared" ref="T128:T191" si="37">SUM(E128,F128,K128)/3</f>
        <v>0</v>
      </c>
      <c r="U128" t="str">
        <f t="shared" ref="U128:U191" si="38">IF(AND(E128&gt;5.99,E128&lt;10.01,F128&gt;5.99,F128&lt;10.01,G128&gt;5.99,G128&lt;10.01),"NO VA AL RECUPERATORIO INTEGRADOR -PROMOCIONÓ",V128)</f>
        <v>No Recupera</v>
      </c>
      <c r="V128" t="str">
        <f t="shared" ref="V128:V191" si="39">IF(OR(G128&lt;5.99,G128="A"),IF(AND(E128&gt;5.99,E128&lt;10.01),IF(AND(F128&gt;5.99,F128&lt;10.01),"PUEDE RECUPERAR INTEGRADOR PARA PROMOCION",IF(OR(F128="A",F128&lt;5.99),"No Recupera")), "No Recupera"),"No Recupera")</f>
        <v>No Recupera</v>
      </c>
    </row>
    <row r="129" spans="1:22">
      <c r="A129" s="46">
        <v>21130</v>
      </c>
      <c r="B129" s="47" t="s">
        <v>133</v>
      </c>
      <c r="C129" s="27"/>
      <c r="D129" s="36"/>
      <c r="E129" s="27">
        <v>6</v>
      </c>
      <c r="F129" s="27">
        <v>4</v>
      </c>
      <c r="G129" s="27"/>
      <c r="H129" s="2" t="str">
        <f t="shared" si="27"/>
        <v/>
      </c>
      <c r="I129" s="3" t="str">
        <f t="shared" si="28"/>
        <v/>
      </c>
      <c r="J129" s="13" t="str">
        <f t="shared" si="29"/>
        <v>No Recupera</v>
      </c>
      <c r="K129" s="11"/>
      <c r="L129" s="24">
        <f t="shared" si="30"/>
        <v>3.3333333333333335</v>
      </c>
      <c r="M129" s="13" t="str">
        <f t="shared" si="31"/>
        <v>LIBRE</v>
      </c>
      <c r="O129" s="1" t="str">
        <f t="shared" si="32"/>
        <v/>
      </c>
      <c r="P129">
        <f t="shared" si="33"/>
        <v>0</v>
      </c>
      <c r="Q129" t="str">
        <f t="shared" si="34"/>
        <v>REGULAR</v>
      </c>
      <c r="R129" t="str">
        <f t="shared" si="35"/>
        <v>REGULAR</v>
      </c>
      <c r="S129" t="str">
        <f t="shared" si="36"/>
        <v>REGULAR</v>
      </c>
      <c r="T129">
        <f t="shared" si="37"/>
        <v>3.3333333333333335</v>
      </c>
      <c r="U129" t="str">
        <f t="shared" si="38"/>
        <v>No Recupera</v>
      </c>
      <c r="V129" t="str">
        <f t="shared" si="39"/>
        <v>No Recupera</v>
      </c>
    </row>
    <row r="130" spans="1:22">
      <c r="A130" s="46">
        <v>21478</v>
      </c>
      <c r="B130" s="47" t="s">
        <v>134</v>
      </c>
      <c r="C130" s="27"/>
      <c r="D130" s="36"/>
      <c r="E130" s="27">
        <v>6</v>
      </c>
      <c r="F130" s="27">
        <v>6</v>
      </c>
      <c r="G130" s="27"/>
      <c r="H130" s="2" t="str">
        <f t="shared" si="27"/>
        <v/>
      </c>
      <c r="I130" s="3" t="str">
        <f t="shared" si="28"/>
        <v/>
      </c>
      <c r="J130" s="13" t="str">
        <f t="shared" si="29"/>
        <v>PUEDE RECUPERAR INTEGRADOR PARA PROMOCION</v>
      </c>
      <c r="K130" s="11"/>
      <c r="L130" s="24">
        <f t="shared" si="30"/>
        <v>4</v>
      </c>
      <c r="M130" s="13" t="str">
        <f t="shared" si="31"/>
        <v>LIBRE</v>
      </c>
      <c r="O130" s="1" t="str">
        <f t="shared" si="32"/>
        <v/>
      </c>
      <c r="P130">
        <f t="shared" si="33"/>
        <v>0</v>
      </c>
      <c r="Q130" t="str">
        <f t="shared" si="34"/>
        <v>REGULAR</v>
      </c>
      <c r="R130" t="str">
        <f t="shared" si="35"/>
        <v>REGULAR</v>
      </c>
      <c r="S130" t="str">
        <f t="shared" si="36"/>
        <v>REGULAR</v>
      </c>
      <c r="T130">
        <f t="shared" si="37"/>
        <v>4</v>
      </c>
      <c r="U130" t="str">
        <f t="shared" si="38"/>
        <v>PUEDE RECUPERAR INTEGRADOR PARA PROMOCION</v>
      </c>
      <c r="V130" t="str">
        <f t="shared" si="39"/>
        <v>PUEDE RECUPERAR INTEGRADOR PARA PROMOCION</v>
      </c>
    </row>
    <row r="131" spans="1:22">
      <c r="A131" s="46">
        <v>21486</v>
      </c>
      <c r="B131" s="47" t="s">
        <v>135</v>
      </c>
      <c r="C131" s="27"/>
      <c r="D131" s="36"/>
      <c r="E131" s="27">
        <v>6</v>
      </c>
      <c r="F131" s="27">
        <v>5</v>
      </c>
      <c r="G131" s="27"/>
      <c r="H131" s="2" t="str">
        <f t="shared" si="27"/>
        <v/>
      </c>
      <c r="I131" s="3" t="str">
        <f t="shared" si="28"/>
        <v/>
      </c>
      <c r="J131" s="13" t="str">
        <f t="shared" si="29"/>
        <v>No Recupera</v>
      </c>
      <c r="K131" s="11"/>
      <c r="L131" s="24">
        <f t="shared" si="30"/>
        <v>3.6666666666666665</v>
      </c>
      <c r="M131" s="13" t="str">
        <f t="shared" si="31"/>
        <v>LIBRE</v>
      </c>
      <c r="O131" s="1" t="str">
        <f t="shared" si="32"/>
        <v/>
      </c>
      <c r="P131">
        <f t="shared" si="33"/>
        <v>0</v>
      </c>
      <c r="Q131" t="str">
        <f t="shared" si="34"/>
        <v>REGULAR</v>
      </c>
      <c r="R131" t="str">
        <f t="shared" si="35"/>
        <v>REGULAR</v>
      </c>
      <c r="S131" t="str">
        <f t="shared" si="36"/>
        <v>REGULAR</v>
      </c>
      <c r="T131">
        <f t="shared" si="37"/>
        <v>3.6666666666666665</v>
      </c>
      <c r="U131" t="str">
        <f t="shared" si="38"/>
        <v>No Recupera</v>
      </c>
      <c r="V131" t="str">
        <f t="shared" si="39"/>
        <v>No Recupera</v>
      </c>
    </row>
    <row r="132" spans="1:22">
      <c r="A132" s="46">
        <v>21487</v>
      </c>
      <c r="B132" s="47" t="s">
        <v>136</v>
      </c>
      <c r="C132" s="27"/>
      <c r="D132" s="36"/>
      <c r="E132" s="27">
        <v>7</v>
      </c>
      <c r="F132" s="27">
        <v>8</v>
      </c>
      <c r="G132" s="27"/>
      <c r="H132" s="2" t="str">
        <f t="shared" si="27"/>
        <v/>
      </c>
      <c r="I132" s="3" t="str">
        <f t="shared" si="28"/>
        <v/>
      </c>
      <c r="J132" s="13" t="str">
        <f t="shared" si="29"/>
        <v>PUEDE RECUPERAR INTEGRADOR PARA PROMOCION</v>
      </c>
      <c r="K132" s="11"/>
      <c r="L132" s="24">
        <f t="shared" si="30"/>
        <v>5</v>
      </c>
      <c r="M132" s="13" t="str">
        <f t="shared" si="31"/>
        <v>LIBRE</v>
      </c>
      <c r="O132" s="1" t="str">
        <f t="shared" si="32"/>
        <v/>
      </c>
      <c r="P132">
        <f t="shared" si="33"/>
        <v>0</v>
      </c>
      <c r="Q132" t="str">
        <f t="shared" si="34"/>
        <v>REGULAR</v>
      </c>
      <c r="R132" t="str">
        <f t="shared" si="35"/>
        <v>REGULAR</v>
      </c>
      <c r="S132" t="str">
        <f t="shared" si="36"/>
        <v>REGULAR</v>
      </c>
      <c r="T132">
        <f t="shared" si="37"/>
        <v>5</v>
      </c>
      <c r="U132" t="str">
        <f t="shared" si="38"/>
        <v>PUEDE RECUPERAR INTEGRADOR PARA PROMOCION</v>
      </c>
      <c r="V132" t="str">
        <f t="shared" si="39"/>
        <v>PUEDE RECUPERAR INTEGRADOR PARA PROMOCION</v>
      </c>
    </row>
    <row r="133" spans="1:22">
      <c r="A133" s="46">
        <v>21488</v>
      </c>
      <c r="B133" s="47" t="s">
        <v>137</v>
      </c>
      <c r="C133" s="27"/>
      <c r="D133" s="36"/>
      <c r="E133" s="27">
        <v>4</v>
      </c>
      <c r="F133" s="27">
        <v>6</v>
      </c>
      <c r="G133" s="27"/>
      <c r="H133" s="2" t="str">
        <f t="shared" si="27"/>
        <v/>
      </c>
      <c r="I133" s="3" t="str">
        <f t="shared" si="28"/>
        <v/>
      </c>
      <c r="J133" s="13" t="str">
        <f t="shared" si="29"/>
        <v>No Recupera</v>
      </c>
      <c r="K133" s="11"/>
      <c r="L133" s="24">
        <f t="shared" si="30"/>
        <v>3.3333333333333335</v>
      </c>
      <c r="M133" s="13" t="str">
        <f t="shared" si="31"/>
        <v>LIBRE</v>
      </c>
      <c r="O133" s="1" t="str">
        <f t="shared" si="32"/>
        <v/>
      </c>
      <c r="P133">
        <f t="shared" si="33"/>
        <v>0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3.3333333333333335</v>
      </c>
      <c r="U133" t="str">
        <f t="shared" si="38"/>
        <v>No Recupera</v>
      </c>
      <c r="V133" t="str">
        <f t="shared" si="39"/>
        <v>No Recupera</v>
      </c>
    </row>
    <row r="134" spans="1:22">
      <c r="A134" s="46">
        <v>21492</v>
      </c>
      <c r="B134" s="47" t="s">
        <v>138</v>
      </c>
      <c r="C134" s="27"/>
      <c r="D134" s="36"/>
      <c r="E134" s="27">
        <v>2</v>
      </c>
      <c r="F134" s="27" t="s">
        <v>202</v>
      </c>
      <c r="G134" s="27"/>
      <c r="H134" s="2" t="str">
        <f t="shared" si="27"/>
        <v/>
      </c>
      <c r="I134" s="3" t="str">
        <f t="shared" si="28"/>
        <v/>
      </c>
      <c r="J134" s="13" t="str">
        <f t="shared" si="29"/>
        <v>No Recupera</v>
      </c>
      <c r="K134" s="11"/>
      <c r="L134" s="24">
        <f t="shared" si="30"/>
        <v>0.66666666666666663</v>
      </c>
      <c r="M134" s="13" t="str">
        <f t="shared" si="31"/>
        <v>LIBRE</v>
      </c>
      <c r="O134" s="1" t="str">
        <f t="shared" si="32"/>
        <v/>
      </c>
      <c r="P134">
        <f t="shared" si="33"/>
        <v>1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0.66666666666666663</v>
      </c>
      <c r="U134" t="str">
        <f t="shared" si="38"/>
        <v>No Recupera</v>
      </c>
      <c r="V134" t="str">
        <f t="shared" si="39"/>
        <v>No Recupera</v>
      </c>
    </row>
    <row r="135" spans="1:22">
      <c r="A135" s="46">
        <v>20978</v>
      </c>
      <c r="B135" s="47" t="s">
        <v>139</v>
      </c>
      <c r="C135" s="27"/>
      <c r="D135" s="36"/>
      <c r="E135" s="27">
        <v>2</v>
      </c>
      <c r="F135" s="27" t="s">
        <v>202</v>
      </c>
      <c r="G135" s="27"/>
      <c r="H135" s="2" t="str">
        <f t="shared" si="27"/>
        <v/>
      </c>
      <c r="I135" s="3" t="str">
        <f t="shared" si="28"/>
        <v/>
      </c>
      <c r="J135" s="13" t="str">
        <f t="shared" si="29"/>
        <v>No Recupera</v>
      </c>
      <c r="K135" s="11"/>
      <c r="L135" s="24">
        <f t="shared" si="30"/>
        <v>0.66666666666666663</v>
      </c>
      <c r="M135" s="13" t="str">
        <f t="shared" si="31"/>
        <v>LIBRE</v>
      </c>
      <c r="O135" s="1" t="str">
        <f t="shared" si="32"/>
        <v/>
      </c>
      <c r="P135">
        <f t="shared" si="33"/>
        <v>1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0.66666666666666663</v>
      </c>
      <c r="U135" t="str">
        <f t="shared" si="38"/>
        <v>No Recupera</v>
      </c>
      <c r="V135" t="str">
        <f t="shared" si="39"/>
        <v>No Recupera</v>
      </c>
    </row>
    <row r="136" spans="1:22">
      <c r="A136" s="46">
        <v>21499</v>
      </c>
      <c r="B136" s="47" t="s">
        <v>140</v>
      </c>
      <c r="C136" s="27"/>
      <c r="D136" s="36"/>
      <c r="E136" s="27">
        <v>5</v>
      </c>
      <c r="F136" s="27">
        <v>3</v>
      </c>
      <c r="G136" s="27"/>
      <c r="H136" s="2" t="str">
        <f t="shared" si="27"/>
        <v/>
      </c>
      <c r="I136" s="3" t="str">
        <f t="shared" si="28"/>
        <v/>
      </c>
      <c r="J136" s="13" t="str">
        <f t="shared" si="29"/>
        <v>No Recupera</v>
      </c>
      <c r="K136" s="11"/>
      <c r="L136" s="24">
        <f t="shared" si="30"/>
        <v>2.6666666666666665</v>
      </c>
      <c r="M136" s="13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2.6666666666666665</v>
      </c>
      <c r="U136" t="str">
        <f t="shared" si="38"/>
        <v>No Recupera</v>
      </c>
      <c r="V136" t="str">
        <f t="shared" si="39"/>
        <v>No Recupera</v>
      </c>
    </row>
    <row r="137" spans="1:22">
      <c r="A137" s="46">
        <v>21501</v>
      </c>
      <c r="B137" s="47" t="s">
        <v>141</v>
      </c>
      <c r="C137" s="27"/>
      <c r="D137" s="36"/>
      <c r="E137" s="27">
        <v>3</v>
      </c>
      <c r="F137" s="27" t="s">
        <v>202</v>
      </c>
      <c r="G137" s="27"/>
      <c r="H137" s="2" t="str">
        <f t="shared" si="27"/>
        <v/>
      </c>
      <c r="I137" s="3" t="str">
        <f t="shared" si="28"/>
        <v/>
      </c>
      <c r="J137" s="13" t="str">
        <f t="shared" si="29"/>
        <v>No Recupera</v>
      </c>
      <c r="K137" s="11"/>
      <c r="L137" s="24">
        <f t="shared" si="30"/>
        <v>1</v>
      </c>
      <c r="M137" s="13" t="str">
        <f t="shared" si="31"/>
        <v>LIBRE</v>
      </c>
      <c r="O137" s="1" t="str">
        <f t="shared" si="32"/>
        <v/>
      </c>
      <c r="P137">
        <f t="shared" si="33"/>
        <v>1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1</v>
      </c>
      <c r="U137" t="str">
        <f t="shared" si="38"/>
        <v>No Recupera</v>
      </c>
      <c r="V137" t="str">
        <f t="shared" si="39"/>
        <v>No Recupera</v>
      </c>
    </row>
    <row r="138" spans="1:22">
      <c r="A138" s="46">
        <v>21603</v>
      </c>
      <c r="B138" s="47" t="s">
        <v>142</v>
      </c>
      <c r="C138" s="27"/>
      <c r="D138" s="36"/>
      <c r="E138" s="27">
        <v>6</v>
      </c>
      <c r="F138" s="27">
        <v>9</v>
      </c>
      <c r="G138" s="27"/>
      <c r="H138" s="2" t="str">
        <f t="shared" si="27"/>
        <v/>
      </c>
      <c r="I138" s="3" t="str">
        <f t="shared" si="28"/>
        <v/>
      </c>
      <c r="J138" s="13" t="str">
        <f t="shared" si="29"/>
        <v>PUEDE RECUPERAR INTEGRADOR PARA PROMOCION</v>
      </c>
      <c r="K138" s="11"/>
      <c r="L138" s="24">
        <f t="shared" si="30"/>
        <v>5</v>
      </c>
      <c r="M138" s="13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5</v>
      </c>
      <c r="U138" t="str">
        <f t="shared" si="38"/>
        <v>PUEDE RECUPERAR INTEGRADOR PARA PROMOCION</v>
      </c>
      <c r="V138" t="str">
        <f t="shared" si="39"/>
        <v>PUEDE RECUPERAR INTEGRADOR PARA PROMOCION</v>
      </c>
    </row>
    <row r="139" spans="1:22">
      <c r="A139" s="46">
        <v>21510</v>
      </c>
      <c r="B139" s="47" t="s">
        <v>143</v>
      </c>
      <c r="C139" s="27"/>
      <c r="D139" s="36"/>
      <c r="E139" s="27">
        <v>5</v>
      </c>
      <c r="F139" s="27">
        <v>4</v>
      </c>
      <c r="G139" s="27"/>
      <c r="H139" s="2" t="str">
        <f t="shared" si="27"/>
        <v/>
      </c>
      <c r="I139" s="3" t="str">
        <f t="shared" si="28"/>
        <v/>
      </c>
      <c r="J139" s="13" t="str">
        <f t="shared" si="29"/>
        <v>No Recupera</v>
      </c>
      <c r="K139" s="11"/>
      <c r="L139" s="24">
        <f t="shared" si="30"/>
        <v>3</v>
      </c>
      <c r="M139" s="13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3</v>
      </c>
      <c r="U139" t="str">
        <f t="shared" si="38"/>
        <v>No Recupera</v>
      </c>
      <c r="V139" t="str">
        <f t="shared" si="39"/>
        <v>No Recupera</v>
      </c>
    </row>
    <row r="140" spans="1:22">
      <c r="A140" s="46">
        <v>21511</v>
      </c>
      <c r="B140" s="47" t="s">
        <v>144</v>
      </c>
      <c r="C140" s="27"/>
      <c r="D140" s="36"/>
      <c r="E140" s="27">
        <v>4</v>
      </c>
      <c r="F140" s="27" t="s">
        <v>202</v>
      </c>
      <c r="G140" s="27"/>
      <c r="H140" s="2" t="str">
        <f t="shared" si="27"/>
        <v/>
      </c>
      <c r="I140" s="3" t="str">
        <f t="shared" si="28"/>
        <v/>
      </c>
      <c r="J140" s="13" t="str">
        <f t="shared" si="29"/>
        <v>No Recupera</v>
      </c>
      <c r="K140" s="11"/>
      <c r="L140" s="24">
        <f t="shared" si="30"/>
        <v>1.3333333333333333</v>
      </c>
      <c r="M140" s="13" t="str">
        <f t="shared" si="31"/>
        <v>LIBRE</v>
      </c>
      <c r="O140" s="1" t="str">
        <f t="shared" si="32"/>
        <v/>
      </c>
      <c r="P140">
        <f t="shared" si="33"/>
        <v>1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1.3333333333333333</v>
      </c>
      <c r="U140" t="str">
        <f t="shared" si="38"/>
        <v>No Recupera</v>
      </c>
      <c r="V140" t="str">
        <f t="shared" si="39"/>
        <v>No Recupera</v>
      </c>
    </row>
    <row r="141" spans="1:22">
      <c r="A141" s="46">
        <v>21512</v>
      </c>
      <c r="B141" s="47" t="s">
        <v>200</v>
      </c>
      <c r="C141" s="27"/>
      <c r="D141" s="36"/>
      <c r="E141" s="27" t="s">
        <v>202</v>
      </c>
      <c r="F141" s="27" t="s">
        <v>202</v>
      </c>
      <c r="G141" s="27"/>
      <c r="H141" s="2" t="str">
        <f t="shared" si="27"/>
        <v/>
      </c>
      <c r="I141" s="3" t="str">
        <f t="shared" si="28"/>
        <v/>
      </c>
      <c r="J141" s="13" t="str">
        <f t="shared" si="29"/>
        <v>No Recupera</v>
      </c>
      <c r="K141" s="11"/>
      <c r="L141" s="24">
        <f t="shared" si="30"/>
        <v>0</v>
      </c>
      <c r="M141" s="13" t="str">
        <f t="shared" si="31"/>
        <v>LIBRE</v>
      </c>
      <c r="O141" s="1" t="str">
        <f t="shared" si="32"/>
        <v/>
      </c>
      <c r="P141">
        <f t="shared" si="33"/>
        <v>2</v>
      </c>
      <c r="Q141" t="str">
        <f t="shared" si="34"/>
        <v>LIBRE</v>
      </c>
      <c r="R141" t="str">
        <f t="shared" si="35"/>
        <v>LIBRE</v>
      </c>
      <c r="S141" t="str">
        <f t="shared" si="36"/>
        <v>LIBRE</v>
      </c>
      <c r="T141">
        <f t="shared" si="37"/>
        <v>0</v>
      </c>
      <c r="U141" t="str">
        <f t="shared" si="38"/>
        <v>No Recupera</v>
      </c>
      <c r="V141" t="str">
        <f t="shared" si="39"/>
        <v>No Recupera</v>
      </c>
    </row>
    <row r="142" spans="1:22">
      <c r="A142" s="46">
        <v>21513</v>
      </c>
      <c r="B142" s="47" t="s">
        <v>145</v>
      </c>
      <c r="C142" s="27"/>
      <c r="D142" s="36"/>
      <c r="E142" s="27" t="s">
        <v>202</v>
      </c>
      <c r="F142" s="27">
        <v>4</v>
      </c>
      <c r="G142" s="27"/>
      <c r="H142" s="2" t="str">
        <f t="shared" si="27"/>
        <v/>
      </c>
      <c r="I142" s="3" t="str">
        <f t="shared" si="28"/>
        <v/>
      </c>
      <c r="J142" s="13" t="str">
        <f t="shared" si="29"/>
        <v>No Recupera</v>
      </c>
      <c r="K142" s="11"/>
      <c r="L142" s="24">
        <f t="shared" si="30"/>
        <v>1.3333333333333333</v>
      </c>
      <c r="M142" s="13" t="str">
        <f t="shared" si="31"/>
        <v>LIBRE</v>
      </c>
      <c r="O142" s="1" t="str">
        <f t="shared" si="32"/>
        <v/>
      </c>
      <c r="P142">
        <f t="shared" si="33"/>
        <v>1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1.3333333333333333</v>
      </c>
      <c r="U142" t="str">
        <f t="shared" si="38"/>
        <v>No Recupera</v>
      </c>
      <c r="V142" t="str">
        <f t="shared" si="39"/>
        <v>No Recupera</v>
      </c>
    </row>
    <row r="143" spans="1:22">
      <c r="A143" s="46">
        <v>20995</v>
      </c>
      <c r="B143" s="47" t="s">
        <v>146</v>
      </c>
      <c r="C143" s="27"/>
      <c r="D143" s="36"/>
      <c r="E143" s="27">
        <v>5</v>
      </c>
      <c r="F143" s="27" t="s">
        <v>202</v>
      </c>
      <c r="G143" s="27"/>
      <c r="H143" s="2" t="str">
        <f t="shared" si="27"/>
        <v/>
      </c>
      <c r="I143" s="3" t="str">
        <f t="shared" si="28"/>
        <v/>
      </c>
      <c r="J143" s="13" t="str">
        <f t="shared" si="29"/>
        <v>No Recupera</v>
      </c>
      <c r="K143" s="11"/>
      <c r="L143" s="24">
        <f t="shared" si="30"/>
        <v>1.6666666666666667</v>
      </c>
      <c r="M143" s="13" t="str">
        <f t="shared" si="31"/>
        <v>LIBRE</v>
      </c>
      <c r="O143" s="1" t="str">
        <f t="shared" si="32"/>
        <v/>
      </c>
      <c r="P143">
        <f t="shared" si="33"/>
        <v>1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1.6666666666666667</v>
      </c>
      <c r="U143" t="str">
        <f t="shared" si="38"/>
        <v>No Recupera</v>
      </c>
      <c r="V143" t="str">
        <f t="shared" si="39"/>
        <v>No Recupera</v>
      </c>
    </row>
    <row r="144" spans="1:22">
      <c r="A144" s="46">
        <v>20997</v>
      </c>
      <c r="B144" s="47" t="s">
        <v>147</v>
      </c>
      <c r="C144" s="27"/>
      <c r="D144" s="36"/>
      <c r="E144" s="27" t="s">
        <v>202</v>
      </c>
      <c r="F144" s="27" t="s">
        <v>202</v>
      </c>
      <c r="G144" s="27"/>
      <c r="H144" s="2" t="str">
        <f t="shared" si="27"/>
        <v/>
      </c>
      <c r="I144" s="3" t="str">
        <f t="shared" si="28"/>
        <v/>
      </c>
      <c r="J144" s="13" t="str">
        <f t="shared" si="29"/>
        <v>No Recupera</v>
      </c>
      <c r="K144" s="11"/>
      <c r="L144" s="24">
        <f t="shared" si="30"/>
        <v>0</v>
      </c>
      <c r="M144" s="13" t="str">
        <f t="shared" si="31"/>
        <v>LIBRE</v>
      </c>
      <c r="O144" s="1" t="str">
        <f t="shared" si="32"/>
        <v/>
      </c>
      <c r="P144">
        <f t="shared" si="33"/>
        <v>2</v>
      </c>
      <c r="Q144" t="str">
        <f t="shared" si="34"/>
        <v>LIBRE</v>
      </c>
      <c r="R144" t="str">
        <f t="shared" si="35"/>
        <v>LIBRE</v>
      </c>
      <c r="S144" t="str">
        <f t="shared" si="36"/>
        <v>LIBRE</v>
      </c>
      <c r="T144">
        <f t="shared" si="37"/>
        <v>0</v>
      </c>
      <c r="U144" t="str">
        <f t="shared" si="38"/>
        <v>No Recupera</v>
      </c>
      <c r="V144" t="str">
        <f t="shared" si="39"/>
        <v>No Recupera</v>
      </c>
    </row>
    <row r="145" spans="1:22">
      <c r="A145" s="46">
        <v>21519</v>
      </c>
      <c r="B145" s="47" t="s">
        <v>148</v>
      </c>
      <c r="C145" s="27"/>
      <c r="D145" s="36"/>
      <c r="E145" s="27">
        <v>3</v>
      </c>
      <c r="F145" s="27">
        <v>4</v>
      </c>
      <c r="G145" s="27"/>
      <c r="H145" s="2" t="str">
        <f t="shared" si="27"/>
        <v/>
      </c>
      <c r="I145" s="3" t="str">
        <f t="shared" si="28"/>
        <v/>
      </c>
      <c r="J145" s="13" t="str">
        <f t="shared" si="29"/>
        <v>No Recupera</v>
      </c>
      <c r="K145" s="11"/>
      <c r="L145" s="24">
        <f t="shared" si="30"/>
        <v>2.3333333333333335</v>
      </c>
      <c r="M145" s="13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2.3333333333333335</v>
      </c>
      <c r="U145" t="str">
        <f t="shared" si="38"/>
        <v>No Recupera</v>
      </c>
      <c r="V145" t="str">
        <f t="shared" si="39"/>
        <v>No Recupera</v>
      </c>
    </row>
    <row r="146" spans="1:22">
      <c r="A146" s="46">
        <v>21520</v>
      </c>
      <c r="B146" s="47" t="s">
        <v>149</v>
      </c>
      <c r="C146" s="27"/>
      <c r="D146" s="36"/>
      <c r="E146" s="27">
        <v>5</v>
      </c>
      <c r="F146" s="27" t="s">
        <v>202</v>
      </c>
      <c r="G146" s="27"/>
      <c r="H146" s="2" t="str">
        <f t="shared" si="27"/>
        <v/>
      </c>
      <c r="I146" s="3" t="str">
        <f t="shared" si="28"/>
        <v/>
      </c>
      <c r="J146" s="13" t="str">
        <f t="shared" si="29"/>
        <v>No Recupera</v>
      </c>
      <c r="K146" s="11"/>
      <c r="L146" s="24">
        <f t="shared" si="30"/>
        <v>1.6666666666666667</v>
      </c>
      <c r="M146" s="13" t="str">
        <f t="shared" si="31"/>
        <v>LIBRE</v>
      </c>
      <c r="O146" s="1" t="str">
        <f t="shared" si="32"/>
        <v/>
      </c>
      <c r="P146">
        <f t="shared" si="33"/>
        <v>1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1.6666666666666667</v>
      </c>
      <c r="U146" t="str">
        <f t="shared" si="38"/>
        <v>No Recupera</v>
      </c>
      <c r="V146" t="str">
        <f t="shared" si="39"/>
        <v>No Recupera</v>
      </c>
    </row>
    <row r="147" spans="1:22">
      <c r="A147" s="46" t="s">
        <v>150</v>
      </c>
      <c r="B147" s="47" t="s">
        <v>151</v>
      </c>
      <c r="C147" s="27"/>
      <c r="D147" s="36"/>
      <c r="E147" s="27" t="s">
        <v>202</v>
      </c>
      <c r="F147" s="27" t="s">
        <v>202</v>
      </c>
      <c r="G147" s="27"/>
      <c r="H147" s="2" t="str">
        <f t="shared" si="27"/>
        <v/>
      </c>
      <c r="I147" s="3" t="str">
        <f t="shared" si="28"/>
        <v/>
      </c>
      <c r="J147" s="13" t="str">
        <f t="shared" si="29"/>
        <v>No Recupera</v>
      </c>
      <c r="K147" s="11"/>
      <c r="L147" s="24">
        <f t="shared" si="30"/>
        <v>0</v>
      </c>
      <c r="M147" s="13" t="str">
        <f t="shared" si="31"/>
        <v>LIBRE</v>
      </c>
      <c r="O147" s="1" t="str">
        <f t="shared" si="32"/>
        <v/>
      </c>
      <c r="P147">
        <f t="shared" si="33"/>
        <v>2</v>
      </c>
      <c r="Q147" t="str">
        <f t="shared" si="34"/>
        <v>LIBRE</v>
      </c>
      <c r="R147" t="str">
        <f t="shared" si="35"/>
        <v>LIBRE</v>
      </c>
      <c r="S147" t="str">
        <f t="shared" si="36"/>
        <v>LIBRE</v>
      </c>
      <c r="T147">
        <f t="shared" si="37"/>
        <v>0</v>
      </c>
      <c r="U147" t="str">
        <f t="shared" si="38"/>
        <v>No Recupera</v>
      </c>
      <c r="V147" t="str">
        <f t="shared" si="39"/>
        <v>No Recupera</v>
      </c>
    </row>
    <row r="148" spans="1:22">
      <c r="A148" s="46">
        <v>17956</v>
      </c>
      <c r="B148" s="47" t="s">
        <v>152</v>
      </c>
      <c r="C148" s="27"/>
      <c r="D148" s="36"/>
      <c r="E148" s="27">
        <v>4</v>
      </c>
      <c r="F148" s="27" t="s">
        <v>202</v>
      </c>
      <c r="G148" s="27"/>
      <c r="H148" s="2" t="str">
        <f t="shared" si="27"/>
        <v/>
      </c>
      <c r="I148" s="3" t="str">
        <f t="shared" si="28"/>
        <v/>
      </c>
      <c r="J148" s="13" t="str">
        <f t="shared" si="29"/>
        <v>No Recupera</v>
      </c>
      <c r="K148" s="11"/>
      <c r="L148" s="24">
        <f t="shared" si="30"/>
        <v>1.3333333333333333</v>
      </c>
      <c r="M148" s="13" t="str">
        <f t="shared" si="31"/>
        <v>LIBRE</v>
      </c>
      <c r="O148" s="1" t="str">
        <f t="shared" si="32"/>
        <v/>
      </c>
      <c r="P148">
        <f t="shared" si="33"/>
        <v>1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1.3333333333333333</v>
      </c>
      <c r="U148" t="str">
        <f t="shared" si="38"/>
        <v>No Recupera</v>
      </c>
      <c r="V148" t="str">
        <f t="shared" si="39"/>
        <v>No Recupera</v>
      </c>
    </row>
    <row r="149" spans="1:22">
      <c r="A149" s="46">
        <v>21526</v>
      </c>
      <c r="B149" s="47" t="s">
        <v>153</v>
      </c>
      <c r="C149" s="27"/>
      <c r="D149" s="36"/>
      <c r="E149" s="27">
        <v>4</v>
      </c>
      <c r="F149" s="27">
        <v>4</v>
      </c>
      <c r="G149" s="27"/>
      <c r="H149" s="2" t="str">
        <f t="shared" si="27"/>
        <v/>
      </c>
      <c r="I149" s="3" t="str">
        <f t="shared" si="28"/>
        <v/>
      </c>
      <c r="J149" s="13" t="str">
        <f t="shared" si="29"/>
        <v>No Recupera</v>
      </c>
      <c r="K149" s="11"/>
      <c r="L149" s="24">
        <f t="shared" si="30"/>
        <v>2.6666666666666665</v>
      </c>
      <c r="M149" s="13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2.6666666666666665</v>
      </c>
      <c r="U149" t="str">
        <f t="shared" si="38"/>
        <v>No Recupera</v>
      </c>
      <c r="V149" t="str">
        <f t="shared" si="39"/>
        <v>No Recupera</v>
      </c>
    </row>
    <row r="150" spans="1:22">
      <c r="A150" s="46">
        <v>21527</v>
      </c>
      <c r="B150" s="47" t="s">
        <v>154</v>
      </c>
      <c r="C150" s="27"/>
      <c r="D150" s="36"/>
      <c r="E150" s="27">
        <v>6</v>
      </c>
      <c r="F150" s="27">
        <v>7</v>
      </c>
      <c r="G150" s="27"/>
      <c r="H150" s="2" t="str">
        <f t="shared" si="27"/>
        <v/>
      </c>
      <c r="I150" s="3" t="str">
        <f t="shared" si="28"/>
        <v/>
      </c>
      <c r="J150" s="13" t="str">
        <f t="shared" si="29"/>
        <v>PUEDE RECUPERAR INTEGRADOR PARA PROMOCION</v>
      </c>
      <c r="K150" s="11"/>
      <c r="L150" s="24">
        <f t="shared" si="30"/>
        <v>4.333333333333333</v>
      </c>
      <c r="M150" s="13" t="str">
        <f t="shared" si="31"/>
        <v>LIBRE</v>
      </c>
      <c r="O150" s="1" t="str">
        <f t="shared" si="32"/>
        <v/>
      </c>
      <c r="P150">
        <f t="shared" si="33"/>
        <v>0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4.333333333333333</v>
      </c>
      <c r="U150" t="str">
        <f t="shared" si="38"/>
        <v>PUEDE RECUPERAR INTEGRADOR PARA PROMOCION</v>
      </c>
      <c r="V150" t="str">
        <f t="shared" si="39"/>
        <v>PUEDE RECUPERAR INTEGRADOR PARA PROMOCION</v>
      </c>
    </row>
    <row r="151" spans="1:22">
      <c r="A151" s="46">
        <v>21528</v>
      </c>
      <c r="B151" s="47" t="s">
        <v>155</v>
      </c>
      <c r="C151" s="27"/>
      <c r="D151" s="36"/>
      <c r="E151" s="27" t="s">
        <v>202</v>
      </c>
      <c r="F151" s="27" t="s">
        <v>202</v>
      </c>
      <c r="G151" s="27"/>
      <c r="H151" s="2" t="str">
        <f t="shared" si="27"/>
        <v/>
      </c>
      <c r="I151" s="3" t="str">
        <f t="shared" si="28"/>
        <v/>
      </c>
      <c r="J151" s="13" t="str">
        <f t="shared" si="29"/>
        <v>No Recupera</v>
      </c>
      <c r="K151" s="11"/>
      <c r="L151" s="24">
        <f t="shared" si="30"/>
        <v>0</v>
      </c>
      <c r="M151" s="13" t="str">
        <f t="shared" si="31"/>
        <v>LIBRE</v>
      </c>
      <c r="O151" s="1" t="str">
        <f t="shared" si="32"/>
        <v/>
      </c>
      <c r="P151">
        <f t="shared" si="33"/>
        <v>2</v>
      </c>
      <c r="Q151" t="str">
        <f t="shared" si="34"/>
        <v>LIBRE</v>
      </c>
      <c r="R151" t="str">
        <f t="shared" si="35"/>
        <v>LIBRE</v>
      </c>
      <c r="S151" t="str">
        <f t="shared" si="36"/>
        <v>LIBRE</v>
      </c>
      <c r="T151">
        <f t="shared" si="37"/>
        <v>0</v>
      </c>
      <c r="U151" t="str">
        <f t="shared" si="38"/>
        <v>No Recupera</v>
      </c>
      <c r="V151" t="str">
        <f t="shared" si="39"/>
        <v>No Recupera</v>
      </c>
    </row>
    <row r="152" spans="1:22">
      <c r="A152" s="46">
        <v>21530</v>
      </c>
      <c r="B152" s="47" t="s">
        <v>156</v>
      </c>
      <c r="C152" s="27"/>
      <c r="D152" s="36"/>
      <c r="E152" s="27">
        <v>3</v>
      </c>
      <c r="F152" s="27" t="s">
        <v>202</v>
      </c>
      <c r="G152" s="27"/>
      <c r="H152" s="2" t="str">
        <f t="shared" si="27"/>
        <v/>
      </c>
      <c r="I152" s="3" t="str">
        <f t="shared" si="28"/>
        <v/>
      </c>
      <c r="J152" s="13" t="str">
        <f t="shared" si="29"/>
        <v>No Recupera</v>
      </c>
      <c r="K152" s="11"/>
      <c r="L152" s="24">
        <f t="shared" si="30"/>
        <v>1</v>
      </c>
      <c r="M152" s="13" t="str">
        <f t="shared" si="31"/>
        <v>LIBRE</v>
      </c>
      <c r="O152" s="1" t="str">
        <f t="shared" si="32"/>
        <v/>
      </c>
      <c r="P152">
        <f t="shared" si="33"/>
        <v>1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1</v>
      </c>
      <c r="U152" t="str">
        <f t="shared" si="38"/>
        <v>No Recupera</v>
      </c>
      <c r="V152" t="str">
        <f t="shared" si="39"/>
        <v>No Recupera</v>
      </c>
    </row>
    <row r="153" spans="1:22">
      <c r="A153" s="46">
        <v>21533</v>
      </c>
      <c r="B153" s="47" t="s">
        <v>157</v>
      </c>
      <c r="C153" s="27"/>
      <c r="D153" s="36"/>
      <c r="E153" s="27" t="s">
        <v>202</v>
      </c>
      <c r="F153" s="27" t="s">
        <v>202</v>
      </c>
      <c r="G153" s="27"/>
      <c r="H153" s="2" t="str">
        <f t="shared" si="27"/>
        <v/>
      </c>
      <c r="I153" s="3" t="str">
        <f t="shared" si="28"/>
        <v/>
      </c>
      <c r="J153" s="13" t="str">
        <f t="shared" si="29"/>
        <v>No Recupera</v>
      </c>
      <c r="K153" s="11"/>
      <c r="L153" s="24">
        <f t="shared" si="30"/>
        <v>0</v>
      </c>
      <c r="M153" s="13" t="str">
        <f t="shared" si="31"/>
        <v>LIBRE</v>
      </c>
      <c r="O153" s="1" t="str">
        <f t="shared" si="32"/>
        <v/>
      </c>
      <c r="P153">
        <f t="shared" si="33"/>
        <v>2</v>
      </c>
      <c r="Q153" t="str">
        <f t="shared" si="34"/>
        <v>LIBRE</v>
      </c>
      <c r="R153" t="str">
        <f t="shared" si="35"/>
        <v>LIBRE</v>
      </c>
      <c r="S153" t="str">
        <f t="shared" si="36"/>
        <v>LIBRE</v>
      </c>
      <c r="T153">
        <f t="shared" si="37"/>
        <v>0</v>
      </c>
      <c r="U153" t="str">
        <f t="shared" si="38"/>
        <v>No Recupera</v>
      </c>
      <c r="V153" t="str">
        <f t="shared" si="39"/>
        <v>No Recupera</v>
      </c>
    </row>
    <row r="154" spans="1:22">
      <c r="A154" s="46">
        <v>21536</v>
      </c>
      <c r="B154" s="47" t="s">
        <v>158</v>
      </c>
      <c r="C154" s="27"/>
      <c r="D154" s="36"/>
      <c r="E154" s="27">
        <v>4</v>
      </c>
      <c r="F154" s="27" t="s">
        <v>202</v>
      </c>
      <c r="G154" s="27"/>
      <c r="H154" s="2" t="str">
        <f t="shared" si="27"/>
        <v/>
      </c>
      <c r="I154" s="3" t="str">
        <f t="shared" si="28"/>
        <v/>
      </c>
      <c r="J154" s="13" t="str">
        <f t="shared" si="29"/>
        <v>No Recupera</v>
      </c>
      <c r="K154" s="11"/>
      <c r="L154" s="24">
        <f t="shared" si="30"/>
        <v>1.3333333333333333</v>
      </c>
      <c r="M154" s="13" t="str">
        <f t="shared" si="31"/>
        <v>LIBRE</v>
      </c>
      <c r="O154" s="1" t="str">
        <f t="shared" si="32"/>
        <v/>
      </c>
      <c r="P154">
        <f t="shared" si="33"/>
        <v>1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1.3333333333333333</v>
      </c>
      <c r="U154" t="str">
        <f t="shared" si="38"/>
        <v>No Recupera</v>
      </c>
      <c r="V154" t="str">
        <f t="shared" si="39"/>
        <v>No Recupera</v>
      </c>
    </row>
    <row r="155" spans="1:22">
      <c r="A155" s="48">
        <v>21147</v>
      </c>
      <c r="B155" s="47" t="s">
        <v>159</v>
      </c>
      <c r="C155" s="27"/>
      <c r="D155" s="36"/>
      <c r="E155" s="27">
        <v>3</v>
      </c>
      <c r="F155" s="27" t="s">
        <v>202</v>
      </c>
      <c r="G155" s="27"/>
      <c r="H155" s="2" t="str">
        <f t="shared" si="27"/>
        <v/>
      </c>
      <c r="I155" s="3" t="str">
        <f t="shared" si="28"/>
        <v/>
      </c>
      <c r="J155" s="13" t="str">
        <f t="shared" si="29"/>
        <v>No Recupera</v>
      </c>
      <c r="K155" s="11"/>
      <c r="L155" s="24">
        <f t="shared" si="30"/>
        <v>1</v>
      </c>
      <c r="M155" s="13" t="str">
        <f t="shared" si="31"/>
        <v>LIBRE</v>
      </c>
      <c r="O155" s="1" t="str">
        <f t="shared" si="32"/>
        <v/>
      </c>
      <c r="P155">
        <f t="shared" si="33"/>
        <v>1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1</v>
      </c>
      <c r="U155" t="str">
        <f t="shared" si="38"/>
        <v>No Recupera</v>
      </c>
      <c r="V155" t="str">
        <f t="shared" si="39"/>
        <v>No Recupera</v>
      </c>
    </row>
    <row r="156" spans="1:22">
      <c r="A156" s="46">
        <v>21021</v>
      </c>
      <c r="B156" s="47" t="s">
        <v>160</v>
      </c>
      <c r="C156" s="27"/>
      <c r="D156" s="36"/>
      <c r="E156" s="27" t="s">
        <v>202</v>
      </c>
      <c r="F156" s="27" t="s">
        <v>202</v>
      </c>
      <c r="G156" s="27"/>
      <c r="H156" s="2" t="str">
        <f t="shared" si="27"/>
        <v/>
      </c>
      <c r="I156" s="3" t="str">
        <f t="shared" si="28"/>
        <v/>
      </c>
      <c r="J156" s="13" t="str">
        <f t="shared" si="29"/>
        <v>No Recupera</v>
      </c>
      <c r="K156" s="11"/>
      <c r="L156" s="24">
        <f t="shared" si="30"/>
        <v>0</v>
      </c>
      <c r="M156" s="13" t="str">
        <f t="shared" si="31"/>
        <v>LIBRE</v>
      </c>
      <c r="O156" s="1" t="str">
        <f t="shared" si="32"/>
        <v/>
      </c>
      <c r="P156">
        <f t="shared" si="33"/>
        <v>2</v>
      </c>
      <c r="Q156" t="str">
        <f t="shared" si="34"/>
        <v>LIBRE</v>
      </c>
      <c r="R156" t="str">
        <f t="shared" si="35"/>
        <v>LIBRE</v>
      </c>
      <c r="S156" t="str">
        <f t="shared" si="36"/>
        <v>LIBRE</v>
      </c>
      <c r="T156">
        <f t="shared" si="37"/>
        <v>0</v>
      </c>
      <c r="U156" t="str">
        <f t="shared" si="38"/>
        <v>No Recupera</v>
      </c>
      <c r="V156" t="str">
        <f t="shared" si="39"/>
        <v>No Recupera</v>
      </c>
    </row>
    <row r="157" spans="1:22">
      <c r="A157" s="46">
        <v>21539</v>
      </c>
      <c r="B157" s="47" t="s">
        <v>161</v>
      </c>
      <c r="C157" s="27"/>
      <c r="D157" s="36"/>
      <c r="E157" s="27">
        <v>4</v>
      </c>
      <c r="F157" s="27" t="s">
        <v>202</v>
      </c>
      <c r="G157" s="27"/>
      <c r="H157" s="2" t="str">
        <f t="shared" si="27"/>
        <v/>
      </c>
      <c r="I157" s="3" t="str">
        <f t="shared" si="28"/>
        <v/>
      </c>
      <c r="J157" s="13" t="str">
        <f t="shared" si="29"/>
        <v>No Recupera</v>
      </c>
      <c r="K157" s="11"/>
      <c r="L157" s="24">
        <f t="shared" si="30"/>
        <v>1.3333333333333333</v>
      </c>
      <c r="M157" s="13" t="str">
        <f t="shared" si="31"/>
        <v>LIBRE</v>
      </c>
      <c r="O157" s="1" t="str">
        <f t="shared" si="32"/>
        <v/>
      </c>
      <c r="P157">
        <f t="shared" si="33"/>
        <v>1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1.3333333333333333</v>
      </c>
      <c r="U157" t="str">
        <f t="shared" si="38"/>
        <v>No Recupera</v>
      </c>
      <c r="V157" t="str">
        <f t="shared" si="39"/>
        <v>No Recupera</v>
      </c>
    </row>
    <row r="158" spans="1:22">
      <c r="A158" s="46">
        <v>21542</v>
      </c>
      <c r="B158" s="47" t="s">
        <v>162</v>
      </c>
      <c r="C158" s="27"/>
      <c r="D158" s="36"/>
      <c r="E158" s="27">
        <v>3</v>
      </c>
      <c r="F158" s="27" t="s">
        <v>202</v>
      </c>
      <c r="G158" s="27"/>
      <c r="H158" s="2" t="str">
        <f t="shared" si="27"/>
        <v/>
      </c>
      <c r="I158" s="3" t="str">
        <f t="shared" si="28"/>
        <v/>
      </c>
      <c r="J158" s="13" t="str">
        <f t="shared" si="29"/>
        <v>No Recupera</v>
      </c>
      <c r="K158" s="11"/>
      <c r="L158" s="24">
        <f t="shared" si="30"/>
        <v>1</v>
      </c>
      <c r="M158" s="13" t="str">
        <f t="shared" si="31"/>
        <v>LIBRE</v>
      </c>
      <c r="O158" s="1" t="str">
        <f t="shared" si="32"/>
        <v/>
      </c>
      <c r="P158">
        <f t="shared" si="33"/>
        <v>1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1</v>
      </c>
      <c r="U158" t="str">
        <f t="shared" si="38"/>
        <v>No Recupera</v>
      </c>
      <c r="V158" t="str">
        <f t="shared" si="39"/>
        <v>No Recupera</v>
      </c>
    </row>
    <row r="159" spans="1:22">
      <c r="A159" s="46">
        <v>21543</v>
      </c>
      <c r="B159" s="47" t="s">
        <v>163</v>
      </c>
      <c r="C159" s="27"/>
      <c r="D159" s="36"/>
      <c r="E159" s="27" t="s">
        <v>202</v>
      </c>
      <c r="F159" s="27" t="s">
        <v>202</v>
      </c>
      <c r="G159" s="27"/>
      <c r="H159" s="2" t="str">
        <f t="shared" si="27"/>
        <v/>
      </c>
      <c r="I159" s="3" t="str">
        <f t="shared" si="28"/>
        <v/>
      </c>
      <c r="J159" s="13" t="str">
        <f t="shared" si="29"/>
        <v>No Recupera</v>
      </c>
      <c r="K159" s="11"/>
      <c r="L159" s="24">
        <f t="shared" si="30"/>
        <v>0</v>
      </c>
      <c r="M159" s="13" t="str">
        <f t="shared" si="31"/>
        <v>LIBRE</v>
      </c>
      <c r="O159" s="1" t="str">
        <f t="shared" si="32"/>
        <v/>
      </c>
      <c r="P159">
        <f t="shared" si="33"/>
        <v>2</v>
      </c>
      <c r="Q159" t="str">
        <f t="shared" si="34"/>
        <v>LIBRE</v>
      </c>
      <c r="R159" t="str">
        <f t="shared" si="35"/>
        <v>LIBRE</v>
      </c>
      <c r="S159" t="str">
        <f t="shared" si="36"/>
        <v>LIBRE</v>
      </c>
      <c r="T159">
        <f t="shared" si="37"/>
        <v>0</v>
      </c>
      <c r="U159" t="str">
        <f t="shared" si="38"/>
        <v>No Recupera</v>
      </c>
      <c r="V159" t="str">
        <f t="shared" si="39"/>
        <v>No Recupera</v>
      </c>
    </row>
    <row r="160" spans="1:22">
      <c r="A160" s="46">
        <v>21551</v>
      </c>
      <c r="B160" s="47" t="s">
        <v>164</v>
      </c>
      <c r="C160" s="27"/>
      <c r="D160" s="36"/>
      <c r="E160" s="27" t="s">
        <v>202</v>
      </c>
      <c r="F160" s="27" t="s">
        <v>202</v>
      </c>
      <c r="G160" s="27"/>
      <c r="H160" s="2" t="str">
        <f t="shared" si="27"/>
        <v/>
      </c>
      <c r="I160" s="3" t="str">
        <f t="shared" si="28"/>
        <v/>
      </c>
      <c r="J160" s="13" t="str">
        <f t="shared" si="29"/>
        <v>No Recupera</v>
      </c>
      <c r="K160" s="11"/>
      <c r="L160" s="24">
        <f t="shared" si="30"/>
        <v>0</v>
      </c>
      <c r="M160" s="13" t="str">
        <f t="shared" si="31"/>
        <v>LIBRE</v>
      </c>
      <c r="O160" s="1" t="str">
        <f t="shared" si="32"/>
        <v/>
      </c>
      <c r="P160">
        <f t="shared" si="33"/>
        <v>2</v>
      </c>
      <c r="Q160" t="str">
        <f t="shared" si="34"/>
        <v>LIBRE</v>
      </c>
      <c r="R160" t="str">
        <f t="shared" si="35"/>
        <v>LIBRE</v>
      </c>
      <c r="S160" t="str">
        <f t="shared" si="36"/>
        <v>LIBRE</v>
      </c>
      <c r="T160">
        <f t="shared" si="37"/>
        <v>0</v>
      </c>
      <c r="U160" t="str">
        <f t="shared" si="38"/>
        <v>No Recupera</v>
      </c>
      <c r="V160" t="str">
        <f t="shared" si="39"/>
        <v>No Recupera</v>
      </c>
    </row>
    <row r="161" spans="1:22">
      <c r="A161" s="46">
        <v>21552</v>
      </c>
      <c r="B161" s="47" t="s">
        <v>165</v>
      </c>
      <c r="C161" s="27"/>
      <c r="D161" s="36"/>
      <c r="E161" s="27">
        <v>6</v>
      </c>
      <c r="F161" s="27">
        <v>8</v>
      </c>
      <c r="G161" s="27"/>
      <c r="H161" s="2" t="str">
        <f t="shared" si="27"/>
        <v/>
      </c>
      <c r="I161" s="3" t="str">
        <f t="shared" si="28"/>
        <v/>
      </c>
      <c r="J161" s="13" t="str">
        <f t="shared" si="29"/>
        <v>PUEDE RECUPERAR INTEGRADOR PARA PROMOCION</v>
      </c>
      <c r="K161" s="11"/>
      <c r="L161" s="24">
        <f t="shared" si="30"/>
        <v>4.666666666666667</v>
      </c>
      <c r="M161" s="13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4.666666666666667</v>
      </c>
      <c r="U161" t="str">
        <f t="shared" si="38"/>
        <v>PUEDE RECUPERAR INTEGRADOR PARA PROMOCION</v>
      </c>
      <c r="V161" t="str">
        <f t="shared" si="39"/>
        <v>PUEDE RECUPERAR INTEGRADOR PARA PROMOCION</v>
      </c>
    </row>
    <row r="162" spans="1:22">
      <c r="A162" s="48">
        <v>21035</v>
      </c>
      <c r="B162" s="47" t="s">
        <v>166</v>
      </c>
      <c r="C162" s="27"/>
      <c r="D162" s="36"/>
      <c r="E162" s="27">
        <v>6</v>
      </c>
      <c r="F162" s="27" t="s">
        <v>202</v>
      </c>
      <c r="G162" s="27"/>
      <c r="H162" s="2" t="str">
        <f t="shared" si="27"/>
        <v/>
      </c>
      <c r="I162" s="3" t="str">
        <f t="shared" si="28"/>
        <v/>
      </c>
      <c r="J162" s="13" t="str">
        <f t="shared" si="29"/>
        <v>No Recupera</v>
      </c>
      <c r="K162" s="11"/>
      <c r="L162" s="24">
        <f t="shared" si="30"/>
        <v>2</v>
      </c>
      <c r="M162" s="13" t="str">
        <f t="shared" si="31"/>
        <v>LIBRE</v>
      </c>
      <c r="O162" s="1" t="str">
        <f t="shared" si="32"/>
        <v/>
      </c>
      <c r="P162">
        <f t="shared" si="33"/>
        <v>1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2</v>
      </c>
      <c r="U162" t="str">
        <f t="shared" si="38"/>
        <v>No Recupera</v>
      </c>
      <c r="V162" t="str">
        <f t="shared" si="39"/>
        <v>No Recupera</v>
      </c>
    </row>
    <row r="163" spans="1:22">
      <c r="A163" s="46">
        <v>21557</v>
      </c>
      <c r="B163" s="47" t="s">
        <v>167</v>
      </c>
      <c r="C163" s="27"/>
      <c r="D163" s="36"/>
      <c r="E163" s="27">
        <v>4</v>
      </c>
      <c r="F163" s="27">
        <v>5</v>
      </c>
      <c r="G163" s="27"/>
      <c r="H163" s="2" t="str">
        <f t="shared" si="27"/>
        <v/>
      </c>
      <c r="I163" s="3" t="str">
        <f t="shared" si="28"/>
        <v/>
      </c>
      <c r="J163" s="13" t="str">
        <f t="shared" si="29"/>
        <v>No Recupera</v>
      </c>
      <c r="K163" s="11"/>
      <c r="L163" s="24">
        <f t="shared" si="30"/>
        <v>3</v>
      </c>
      <c r="M163" s="13" t="str">
        <f t="shared" si="31"/>
        <v>LIBRE</v>
      </c>
      <c r="O163" s="1" t="str">
        <f t="shared" si="32"/>
        <v/>
      </c>
      <c r="P163">
        <f t="shared" si="33"/>
        <v>0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3</v>
      </c>
      <c r="U163" t="str">
        <f t="shared" si="38"/>
        <v>No Recupera</v>
      </c>
      <c r="V163" t="str">
        <f t="shared" si="39"/>
        <v>No Recupera</v>
      </c>
    </row>
    <row r="164" spans="1:22">
      <c r="A164" s="48">
        <v>21042</v>
      </c>
      <c r="B164" s="47" t="s">
        <v>168</v>
      </c>
      <c r="C164" s="27"/>
      <c r="D164" s="36"/>
      <c r="E164" s="27" t="s">
        <v>202</v>
      </c>
      <c r="F164" s="27" t="s">
        <v>202</v>
      </c>
      <c r="G164" s="27"/>
      <c r="H164" s="2" t="str">
        <f t="shared" si="27"/>
        <v/>
      </c>
      <c r="I164" s="3" t="str">
        <f t="shared" si="28"/>
        <v/>
      </c>
      <c r="J164" s="13" t="str">
        <f t="shared" si="29"/>
        <v>No Recupera</v>
      </c>
      <c r="K164" s="11"/>
      <c r="L164" s="24">
        <f t="shared" si="30"/>
        <v>0</v>
      </c>
      <c r="M164" s="13" t="str">
        <f t="shared" si="31"/>
        <v>LIBRE</v>
      </c>
      <c r="O164" s="1" t="str">
        <f t="shared" si="32"/>
        <v/>
      </c>
      <c r="P164">
        <f t="shared" si="33"/>
        <v>2</v>
      </c>
      <c r="Q164" t="str">
        <f t="shared" si="34"/>
        <v>LIBRE</v>
      </c>
      <c r="R164" t="str">
        <f t="shared" si="35"/>
        <v>LIBRE</v>
      </c>
      <c r="S164" t="str">
        <f t="shared" si="36"/>
        <v>LIBRE</v>
      </c>
      <c r="T164">
        <f t="shared" si="37"/>
        <v>0</v>
      </c>
      <c r="U164" t="str">
        <f t="shared" si="38"/>
        <v>No Recupera</v>
      </c>
      <c r="V164" t="str">
        <f t="shared" si="39"/>
        <v>No Recupera</v>
      </c>
    </row>
    <row r="165" spans="1:22">
      <c r="A165" s="46">
        <v>21565</v>
      </c>
      <c r="B165" s="47" t="s">
        <v>169</v>
      </c>
      <c r="C165" s="27"/>
      <c r="D165" s="36"/>
      <c r="E165" s="27">
        <v>7</v>
      </c>
      <c r="F165" s="27">
        <v>9</v>
      </c>
      <c r="G165" s="27"/>
      <c r="H165" s="2" t="str">
        <f t="shared" si="27"/>
        <v/>
      </c>
      <c r="I165" s="3" t="str">
        <f t="shared" si="28"/>
        <v/>
      </c>
      <c r="J165" s="13" t="str">
        <f t="shared" si="29"/>
        <v>PUEDE RECUPERAR INTEGRADOR PARA PROMOCION</v>
      </c>
      <c r="K165" s="11"/>
      <c r="L165" s="24">
        <f t="shared" si="30"/>
        <v>5.333333333333333</v>
      </c>
      <c r="M165" s="13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5.333333333333333</v>
      </c>
      <c r="U165" t="str">
        <f t="shared" si="38"/>
        <v>PUEDE RECUPERAR INTEGRADOR PARA PROMOCION</v>
      </c>
      <c r="V165" t="str">
        <f t="shared" si="39"/>
        <v>PUEDE RECUPERAR INTEGRADOR PARA PROMOCION</v>
      </c>
    </row>
    <row r="166" spans="1:22">
      <c r="A166" s="46">
        <v>21566</v>
      </c>
      <c r="B166" s="47" t="s">
        <v>170</v>
      </c>
      <c r="C166" s="27"/>
      <c r="D166" s="36"/>
      <c r="E166" s="27">
        <v>9</v>
      </c>
      <c r="F166" s="27">
        <v>9</v>
      </c>
      <c r="G166" s="27"/>
      <c r="H166" s="2" t="str">
        <f t="shared" si="27"/>
        <v/>
      </c>
      <c r="I166" s="3" t="str">
        <f t="shared" si="28"/>
        <v/>
      </c>
      <c r="J166" s="13" t="str">
        <f t="shared" si="29"/>
        <v>PUEDE RECUPERAR INTEGRADOR PARA PROMOCION</v>
      </c>
      <c r="K166" s="11"/>
      <c r="L166" s="24">
        <f t="shared" si="30"/>
        <v>6</v>
      </c>
      <c r="M166" s="13" t="str">
        <f t="shared" si="31"/>
        <v>REGULAR</v>
      </c>
      <c r="O166" s="1" t="str">
        <f t="shared" si="32"/>
        <v/>
      </c>
      <c r="P166">
        <f t="shared" si="33"/>
        <v>0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6</v>
      </c>
      <c r="U166" t="str">
        <f t="shared" si="38"/>
        <v>PUEDE RECUPERAR INTEGRADOR PARA PROMOCION</v>
      </c>
      <c r="V166" t="str">
        <f t="shared" si="39"/>
        <v>PUEDE RECUPERAR INTEGRADOR PARA PROMOCION</v>
      </c>
    </row>
    <row r="167" spans="1:22">
      <c r="A167" s="46">
        <v>21568</v>
      </c>
      <c r="B167" s="47" t="s">
        <v>171</v>
      </c>
      <c r="C167" s="27"/>
      <c r="D167" s="36"/>
      <c r="E167" s="27">
        <v>4</v>
      </c>
      <c r="F167" s="27" t="s">
        <v>202</v>
      </c>
      <c r="G167" s="27"/>
      <c r="H167" s="2" t="str">
        <f t="shared" si="27"/>
        <v/>
      </c>
      <c r="I167" s="3" t="str">
        <f t="shared" si="28"/>
        <v/>
      </c>
      <c r="J167" s="13" t="str">
        <f t="shared" si="29"/>
        <v>No Recupera</v>
      </c>
      <c r="K167" s="11"/>
      <c r="L167" s="24">
        <f t="shared" si="30"/>
        <v>1.3333333333333333</v>
      </c>
      <c r="M167" s="13" t="str">
        <f t="shared" si="31"/>
        <v>LIBRE</v>
      </c>
      <c r="O167" s="1" t="str">
        <f t="shared" si="32"/>
        <v/>
      </c>
      <c r="P167">
        <f t="shared" si="33"/>
        <v>1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1.3333333333333333</v>
      </c>
      <c r="U167" t="str">
        <f t="shared" si="38"/>
        <v>No Recupera</v>
      </c>
      <c r="V167" t="str">
        <f t="shared" si="39"/>
        <v>No Recupera</v>
      </c>
    </row>
    <row r="168" spans="1:22">
      <c r="A168" s="46">
        <v>21570</v>
      </c>
      <c r="B168" s="47" t="s">
        <v>172</v>
      </c>
      <c r="C168" s="27"/>
      <c r="D168" s="36"/>
      <c r="E168" s="27">
        <v>7</v>
      </c>
      <c r="F168" s="27">
        <v>6</v>
      </c>
      <c r="G168" s="27"/>
      <c r="H168" s="2" t="str">
        <f t="shared" si="27"/>
        <v/>
      </c>
      <c r="I168" s="3" t="str">
        <f t="shared" si="28"/>
        <v/>
      </c>
      <c r="J168" s="13" t="str">
        <f t="shared" si="29"/>
        <v>PUEDE RECUPERAR INTEGRADOR PARA PROMOCION</v>
      </c>
      <c r="K168" s="11"/>
      <c r="L168" s="24">
        <f t="shared" si="30"/>
        <v>4.333333333333333</v>
      </c>
      <c r="M168" s="13" t="str">
        <f t="shared" si="31"/>
        <v>LIBRE</v>
      </c>
      <c r="O168" s="1" t="str">
        <f t="shared" si="32"/>
        <v/>
      </c>
      <c r="P168">
        <f t="shared" si="33"/>
        <v>0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4.333333333333333</v>
      </c>
      <c r="U168" t="str">
        <f t="shared" si="38"/>
        <v>PUEDE RECUPERAR INTEGRADOR PARA PROMOCION</v>
      </c>
      <c r="V168" t="str">
        <f t="shared" si="39"/>
        <v>PUEDE RECUPERAR INTEGRADOR PARA PROMOCION</v>
      </c>
    </row>
    <row r="169" spans="1:22">
      <c r="A169" s="46">
        <v>21571</v>
      </c>
      <c r="B169" s="47" t="s">
        <v>201</v>
      </c>
      <c r="C169" s="27"/>
      <c r="D169" s="36"/>
      <c r="E169" s="27">
        <v>4</v>
      </c>
      <c r="F169" s="27" t="s">
        <v>202</v>
      </c>
      <c r="G169" s="27"/>
      <c r="H169" s="2" t="str">
        <f t="shared" si="27"/>
        <v/>
      </c>
      <c r="I169" s="3" t="str">
        <f t="shared" si="28"/>
        <v/>
      </c>
      <c r="J169" s="13" t="str">
        <f t="shared" si="29"/>
        <v>No Recupera</v>
      </c>
      <c r="K169" s="11"/>
      <c r="L169" s="24">
        <f t="shared" si="30"/>
        <v>1.3333333333333333</v>
      </c>
      <c r="M169" s="13" t="str">
        <f t="shared" si="31"/>
        <v>LIBRE</v>
      </c>
      <c r="O169" s="1" t="str">
        <f t="shared" si="32"/>
        <v/>
      </c>
      <c r="P169">
        <f t="shared" si="33"/>
        <v>1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1.3333333333333333</v>
      </c>
      <c r="U169" t="str">
        <f t="shared" si="38"/>
        <v>No Recupera</v>
      </c>
      <c r="V169" t="str">
        <f t="shared" si="39"/>
        <v>No Recupera</v>
      </c>
    </row>
    <row r="170" spans="1:22">
      <c r="A170" s="46">
        <v>21049</v>
      </c>
      <c r="B170" s="47" t="s">
        <v>173</v>
      </c>
      <c r="C170" s="27"/>
      <c r="D170" s="36"/>
      <c r="E170" s="27" t="s">
        <v>202</v>
      </c>
      <c r="F170" s="27" t="s">
        <v>202</v>
      </c>
      <c r="G170" s="27"/>
      <c r="H170" s="2" t="str">
        <f t="shared" si="27"/>
        <v/>
      </c>
      <c r="I170" s="3" t="str">
        <f t="shared" si="28"/>
        <v/>
      </c>
      <c r="J170" s="13" t="str">
        <f t="shared" si="29"/>
        <v>No Recupera</v>
      </c>
      <c r="K170" s="11"/>
      <c r="L170" s="24">
        <f t="shared" si="30"/>
        <v>0</v>
      </c>
      <c r="M170" s="13" t="str">
        <f t="shared" si="31"/>
        <v>LIBRE</v>
      </c>
      <c r="O170" s="1" t="str">
        <f t="shared" si="32"/>
        <v/>
      </c>
      <c r="P170">
        <f t="shared" si="33"/>
        <v>2</v>
      </c>
      <c r="Q170" t="str">
        <f t="shared" si="34"/>
        <v>LIBRE</v>
      </c>
      <c r="R170" t="str">
        <f t="shared" si="35"/>
        <v>LIBRE</v>
      </c>
      <c r="S170" t="str">
        <f t="shared" si="36"/>
        <v>LIBRE</v>
      </c>
      <c r="T170">
        <f t="shared" si="37"/>
        <v>0</v>
      </c>
      <c r="U170" t="str">
        <f t="shared" si="38"/>
        <v>No Recupera</v>
      </c>
      <c r="V170" t="str">
        <f t="shared" si="39"/>
        <v>No Recupera</v>
      </c>
    </row>
    <row r="171" spans="1:22">
      <c r="A171" s="46">
        <v>21054</v>
      </c>
      <c r="B171" s="47" t="s">
        <v>174</v>
      </c>
      <c r="C171" s="27"/>
      <c r="D171" s="36"/>
      <c r="E171" s="27">
        <v>3</v>
      </c>
      <c r="F171" s="27" t="s">
        <v>202</v>
      </c>
      <c r="G171" s="27"/>
      <c r="H171" s="2" t="str">
        <f t="shared" si="27"/>
        <v/>
      </c>
      <c r="I171" s="3" t="str">
        <f t="shared" si="28"/>
        <v/>
      </c>
      <c r="J171" s="13" t="str">
        <f t="shared" si="29"/>
        <v>No Recupera</v>
      </c>
      <c r="K171" s="11"/>
      <c r="L171" s="24">
        <f t="shared" si="30"/>
        <v>1</v>
      </c>
      <c r="M171" s="13" t="str">
        <f t="shared" si="31"/>
        <v>LIBRE</v>
      </c>
      <c r="O171" s="1" t="str">
        <f t="shared" si="32"/>
        <v/>
      </c>
      <c r="P171">
        <f t="shared" si="33"/>
        <v>1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1</v>
      </c>
      <c r="U171" t="str">
        <f t="shared" si="38"/>
        <v>No Recupera</v>
      </c>
      <c r="V171" t="str">
        <f t="shared" si="39"/>
        <v>No Recupera</v>
      </c>
    </row>
    <row r="172" spans="1:22">
      <c r="A172" s="46">
        <v>21060</v>
      </c>
      <c r="B172" s="47" t="s">
        <v>175</v>
      </c>
      <c r="C172" s="27"/>
      <c r="D172" s="36"/>
      <c r="E172" s="27">
        <v>7</v>
      </c>
      <c r="F172" s="27">
        <v>6</v>
      </c>
      <c r="G172" s="27"/>
      <c r="H172" s="2" t="str">
        <f t="shared" si="27"/>
        <v/>
      </c>
      <c r="I172" s="3" t="str">
        <f t="shared" si="28"/>
        <v/>
      </c>
      <c r="J172" s="13" t="str">
        <f t="shared" si="29"/>
        <v>PUEDE RECUPERAR INTEGRADOR PARA PROMOCION</v>
      </c>
      <c r="K172" s="11"/>
      <c r="L172" s="24">
        <f t="shared" si="30"/>
        <v>4.333333333333333</v>
      </c>
      <c r="M172" s="13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4.333333333333333</v>
      </c>
      <c r="U172" t="str">
        <f t="shared" si="38"/>
        <v>PUEDE RECUPERAR INTEGRADOR PARA PROMOCION</v>
      </c>
      <c r="V172" t="str">
        <f t="shared" si="39"/>
        <v>PUEDE RECUPERAR INTEGRADOR PARA PROMOCION</v>
      </c>
    </row>
    <row r="173" spans="1:22">
      <c r="A173" s="46">
        <v>21062</v>
      </c>
      <c r="B173" s="47" t="s">
        <v>176</v>
      </c>
      <c r="C173" s="27"/>
      <c r="D173" s="36"/>
      <c r="E173" s="27">
        <v>6</v>
      </c>
      <c r="F173" s="27">
        <v>7</v>
      </c>
      <c r="G173" s="27"/>
      <c r="H173" s="2" t="str">
        <f t="shared" si="27"/>
        <v/>
      </c>
      <c r="I173" s="3" t="str">
        <f t="shared" si="28"/>
        <v/>
      </c>
      <c r="J173" s="13" t="str">
        <f t="shared" si="29"/>
        <v>PUEDE RECUPERAR INTEGRADOR PARA PROMOCION</v>
      </c>
      <c r="K173" s="11"/>
      <c r="L173" s="24">
        <f t="shared" si="30"/>
        <v>4.333333333333333</v>
      </c>
      <c r="M173" s="13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4.333333333333333</v>
      </c>
      <c r="U173" t="str">
        <f t="shared" si="38"/>
        <v>PUEDE RECUPERAR INTEGRADOR PARA PROMOCION</v>
      </c>
      <c r="V173" t="str">
        <f t="shared" si="39"/>
        <v>PUEDE RECUPERAR INTEGRADOR PARA PROMOCION</v>
      </c>
    </row>
    <row r="174" spans="1:22">
      <c r="A174" s="46">
        <v>21579</v>
      </c>
      <c r="B174" s="47" t="s">
        <v>177</v>
      </c>
      <c r="C174" s="27"/>
      <c r="D174" s="36"/>
      <c r="E174" s="27">
        <v>6</v>
      </c>
      <c r="F174" s="27">
        <v>8</v>
      </c>
      <c r="G174" s="27"/>
      <c r="H174" s="2" t="str">
        <f t="shared" si="27"/>
        <v/>
      </c>
      <c r="I174" s="3" t="str">
        <f t="shared" si="28"/>
        <v/>
      </c>
      <c r="J174" s="13" t="str">
        <f t="shared" si="29"/>
        <v>PUEDE RECUPERAR INTEGRADOR PARA PROMOCION</v>
      </c>
      <c r="K174" s="11"/>
      <c r="L174" s="24">
        <f t="shared" si="30"/>
        <v>4.666666666666667</v>
      </c>
      <c r="M174" s="13" t="str">
        <f t="shared" si="31"/>
        <v>LIBRE</v>
      </c>
      <c r="O174" s="1" t="str">
        <f t="shared" si="32"/>
        <v/>
      </c>
      <c r="P174">
        <f t="shared" si="33"/>
        <v>0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4.666666666666667</v>
      </c>
      <c r="U174" t="str">
        <f t="shared" si="38"/>
        <v>PUEDE RECUPERAR INTEGRADOR PARA PROMOCION</v>
      </c>
      <c r="V174" t="str">
        <f t="shared" si="39"/>
        <v>PUEDE RECUPERAR INTEGRADOR PARA PROMOCION</v>
      </c>
    </row>
    <row r="175" spans="1:22">
      <c r="A175" s="46">
        <v>21139</v>
      </c>
      <c r="B175" s="47" t="s">
        <v>178</v>
      </c>
      <c r="C175" s="27"/>
      <c r="D175" s="36"/>
      <c r="E175" s="27">
        <v>3</v>
      </c>
      <c r="F175" s="27" t="s">
        <v>202</v>
      </c>
      <c r="G175" s="27"/>
      <c r="H175" s="2" t="str">
        <f t="shared" si="27"/>
        <v/>
      </c>
      <c r="I175" s="3" t="str">
        <f t="shared" si="28"/>
        <v/>
      </c>
      <c r="J175" s="13" t="str">
        <f t="shared" si="29"/>
        <v>No Recupera</v>
      </c>
      <c r="K175" s="11"/>
      <c r="L175" s="24">
        <f t="shared" si="30"/>
        <v>1</v>
      </c>
      <c r="M175" s="13" t="str">
        <f t="shared" si="31"/>
        <v>LIBRE</v>
      </c>
      <c r="O175" s="1" t="str">
        <f t="shared" si="32"/>
        <v/>
      </c>
      <c r="P175">
        <f t="shared" si="33"/>
        <v>1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1</v>
      </c>
      <c r="U175" t="str">
        <f t="shared" si="38"/>
        <v>No Recupera</v>
      </c>
      <c r="V175" t="str">
        <f t="shared" si="39"/>
        <v>No Recupera</v>
      </c>
    </row>
    <row r="176" spans="1:22">
      <c r="A176" s="46">
        <v>21071</v>
      </c>
      <c r="B176" s="47" t="s">
        <v>179</v>
      </c>
      <c r="C176" s="27"/>
      <c r="D176" s="36"/>
      <c r="E176" s="27">
        <v>5</v>
      </c>
      <c r="F176" s="27" t="s">
        <v>202</v>
      </c>
      <c r="G176" s="27"/>
      <c r="H176" s="2" t="str">
        <f t="shared" si="27"/>
        <v/>
      </c>
      <c r="I176" s="3" t="str">
        <f t="shared" si="28"/>
        <v/>
      </c>
      <c r="J176" s="13" t="str">
        <f t="shared" si="29"/>
        <v>No Recupera</v>
      </c>
      <c r="K176" s="11"/>
      <c r="L176" s="24">
        <f t="shared" si="30"/>
        <v>1.6666666666666667</v>
      </c>
      <c r="M176" s="13" t="str">
        <f t="shared" si="31"/>
        <v>LIBRE</v>
      </c>
      <c r="O176" s="1" t="str">
        <f t="shared" si="32"/>
        <v/>
      </c>
      <c r="P176">
        <f t="shared" si="33"/>
        <v>1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1.6666666666666667</v>
      </c>
      <c r="U176" t="str">
        <f t="shared" si="38"/>
        <v>No Recupera</v>
      </c>
      <c r="V176" t="str">
        <f t="shared" si="39"/>
        <v>No Recupera</v>
      </c>
    </row>
    <row r="177" spans="1:22">
      <c r="A177" s="46">
        <v>1008</v>
      </c>
      <c r="B177" s="47" t="s">
        <v>180</v>
      </c>
      <c r="C177" s="27"/>
      <c r="D177" s="36"/>
      <c r="E177" s="27" t="s">
        <v>202</v>
      </c>
      <c r="F177" s="27" t="s">
        <v>202</v>
      </c>
      <c r="G177" s="27"/>
      <c r="H177" s="2" t="str">
        <f t="shared" si="27"/>
        <v/>
      </c>
      <c r="I177" s="3" t="str">
        <f t="shared" si="28"/>
        <v/>
      </c>
      <c r="J177" s="13" t="str">
        <f t="shared" si="29"/>
        <v>No Recupera</v>
      </c>
      <c r="K177" s="11"/>
      <c r="L177" s="24">
        <f t="shared" si="30"/>
        <v>0</v>
      </c>
      <c r="M177" s="13" t="str">
        <f t="shared" si="31"/>
        <v>LIBRE</v>
      </c>
      <c r="O177" s="1" t="str">
        <f t="shared" si="32"/>
        <v/>
      </c>
      <c r="P177">
        <f t="shared" si="33"/>
        <v>2</v>
      </c>
      <c r="Q177" t="str">
        <f t="shared" si="34"/>
        <v>LIBRE</v>
      </c>
      <c r="R177" t="str">
        <f t="shared" si="35"/>
        <v>LIBRE</v>
      </c>
      <c r="S177" t="str">
        <f t="shared" si="36"/>
        <v>LIBRE</v>
      </c>
      <c r="T177">
        <f t="shared" si="37"/>
        <v>0</v>
      </c>
      <c r="U177" t="str">
        <f t="shared" si="38"/>
        <v>No Recupera</v>
      </c>
      <c r="V177" t="str">
        <f t="shared" si="39"/>
        <v>No Recupera</v>
      </c>
    </row>
    <row r="178" spans="1:22">
      <c r="A178" s="46">
        <v>21587</v>
      </c>
      <c r="B178" s="47" t="s">
        <v>181</v>
      </c>
      <c r="C178" s="27"/>
      <c r="D178" s="36"/>
      <c r="E178" s="27">
        <v>4</v>
      </c>
      <c r="F178" s="27">
        <v>8</v>
      </c>
      <c r="G178" s="27"/>
      <c r="H178" s="2" t="str">
        <f t="shared" si="27"/>
        <v/>
      </c>
      <c r="I178" s="3" t="str">
        <f t="shared" si="28"/>
        <v/>
      </c>
      <c r="J178" s="13" t="str">
        <f t="shared" si="29"/>
        <v>No Recupera</v>
      </c>
      <c r="K178" s="11"/>
      <c r="L178" s="24">
        <f t="shared" si="30"/>
        <v>4</v>
      </c>
      <c r="M178" s="13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4</v>
      </c>
      <c r="U178" t="str">
        <f t="shared" si="38"/>
        <v>No Recupera</v>
      </c>
      <c r="V178" t="str">
        <f t="shared" si="39"/>
        <v>No Recupera</v>
      </c>
    </row>
    <row r="179" spans="1:22">
      <c r="A179" s="46">
        <v>21588</v>
      </c>
      <c r="B179" s="47" t="s">
        <v>182</v>
      </c>
      <c r="C179" s="27"/>
      <c r="D179" s="36"/>
      <c r="E179" s="27">
        <v>2</v>
      </c>
      <c r="F179" s="27" t="s">
        <v>202</v>
      </c>
      <c r="G179" s="27"/>
      <c r="H179" s="2" t="str">
        <f t="shared" si="27"/>
        <v/>
      </c>
      <c r="I179" s="3" t="str">
        <f t="shared" si="28"/>
        <v/>
      </c>
      <c r="J179" s="13" t="str">
        <f t="shared" si="29"/>
        <v>No Recupera</v>
      </c>
      <c r="K179" s="11"/>
      <c r="L179" s="24">
        <f t="shared" si="30"/>
        <v>0.66666666666666663</v>
      </c>
      <c r="M179" s="13" t="str">
        <f t="shared" si="31"/>
        <v>LIBRE</v>
      </c>
      <c r="O179" s="1" t="str">
        <f t="shared" si="32"/>
        <v/>
      </c>
      <c r="P179">
        <f t="shared" si="33"/>
        <v>1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0.66666666666666663</v>
      </c>
      <c r="U179" t="str">
        <f t="shared" si="38"/>
        <v>No Recupera</v>
      </c>
      <c r="V179" t="str">
        <f t="shared" si="39"/>
        <v>No Recupera</v>
      </c>
    </row>
    <row r="180" spans="1:22">
      <c r="A180" s="46">
        <v>1116</v>
      </c>
      <c r="B180" s="47" t="s">
        <v>183</v>
      </c>
      <c r="C180" s="27"/>
      <c r="D180" s="36"/>
      <c r="E180" s="27" t="s">
        <v>202</v>
      </c>
      <c r="F180" s="27" t="s">
        <v>202</v>
      </c>
      <c r="G180" s="27"/>
      <c r="H180" s="2" t="str">
        <f t="shared" si="27"/>
        <v/>
      </c>
      <c r="I180" s="3" t="str">
        <f t="shared" si="28"/>
        <v/>
      </c>
      <c r="J180" s="13" t="str">
        <f t="shared" si="29"/>
        <v>No Recupera</v>
      </c>
      <c r="K180" s="11"/>
      <c r="L180" s="24">
        <f t="shared" si="30"/>
        <v>0</v>
      </c>
      <c r="M180" s="13" t="str">
        <f t="shared" si="31"/>
        <v>LIBRE</v>
      </c>
      <c r="O180" s="1" t="str">
        <f t="shared" si="32"/>
        <v/>
      </c>
      <c r="P180">
        <f t="shared" si="33"/>
        <v>2</v>
      </c>
      <c r="Q180" t="str">
        <f t="shared" si="34"/>
        <v>LIBRE</v>
      </c>
      <c r="R180" t="str">
        <f t="shared" si="35"/>
        <v>LIBRE</v>
      </c>
      <c r="S180" t="str">
        <f t="shared" si="36"/>
        <v>LIBRE</v>
      </c>
      <c r="T180">
        <f t="shared" si="37"/>
        <v>0</v>
      </c>
      <c r="U180" t="str">
        <f t="shared" si="38"/>
        <v>No Recupera</v>
      </c>
      <c r="V180" t="str">
        <f t="shared" si="39"/>
        <v>No Recupera</v>
      </c>
    </row>
    <row r="181" spans="1:22">
      <c r="A181" s="46">
        <v>21591</v>
      </c>
      <c r="B181" s="47" t="s">
        <v>184</v>
      </c>
      <c r="C181" s="27"/>
      <c r="D181" s="36"/>
      <c r="E181" s="27">
        <v>6</v>
      </c>
      <c r="F181" s="27">
        <v>7</v>
      </c>
      <c r="G181" s="27"/>
      <c r="H181" s="2" t="str">
        <f t="shared" si="27"/>
        <v/>
      </c>
      <c r="I181" s="3" t="str">
        <f t="shared" si="28"/>
        <v/>
      </c>
      <c r="J181" s="13" t="str">
        <f t="shared" si="29"/>
        <v>PUEDE RECUPERAR INTEGRADOR PARA PROMOCION</v>
      </c>
      <c r="K181" s="11"/>
      <c r="L181" s="24">
        <f t="shared" si="30"/>
        <v>4.333333333333333</v>
      </c>
      <c r="M181" s="13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4.333333333333333</v>
      </c>
      <c r="U181" t="str">
        <f t="shared" si="38"/>
        <v>PUEDE RECUPERAR INTEGRADOR PARA PROMOCION</v>
      </c>
      <c r="V181" t="str">
        <f t="shared" si="39"/>
        <v>PUEDE RECUPERAR INTEGRADOR PARA PROMOCION</v>
      </c>
    </row>
    <row r="182" spans="1:22">
      <c r="A182" s="46">
        <v>21594</v>
      </c>
      <c r="B182" s="47" t="s">
        <v>185</v>
      </c>
      <c r="C182" s="27"/>
      <c r="D182" s="36"/>
      <c r="E182" s="27">
        <v>2</v>
      </c>
      <c r="F182" s="27" t="s">
        <v>202</v>
      </c>
      <c r="G182" s="27"/>
      <c r="H182" s="2" t="str">
        <f t="shared" si="27"/>
        <v/>
      </c>
      <c r="I182" s="3" t="str">
        <f t="shared" si="28"/>
        <v/>
      </c>
      <c r="J182" s="13" t="str">
        <f t="shared" si="29"/>
        <v>No Recupera</v>
      </c>
      <c r="K182" s="11"/>
      <c r="L182" s="24">
        <f t="shared" si="30"/>
        <v>0.66666666666666663</v>
      </c>
      <c r="M182" s="13" t="str">
        <f t="shared" si="31"/>
        <v>LIBRE</v>
      </c>
      <c r="O182" s="1" t="str">
        <f t="shared" si="32"/>
        <v/>
      </c>
      <c r="P182">
        <f t="shared" si="33"/>
        <v>1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0.66666666666666663</v>
      </c>
      <c r="U182" t="str">
        <f t="shared" si="38"/>
        <v>No Recupera</v>
      </c>
      <c r="V182" t="str">
        <f t="shared" si="39"/>
        <v>No Recupera</v>
      </c>
    </row>
    <row r="183" spans="1:22">
      <c r="A183" s="46">
        <v>21085</v>
      </c>
      <c r="B183" s="47" t="s">
        <v>186</v>
      </c>
      <c r="C183" s="27"/>
      <c r="D183" s="36"/>
      <c r="E183" s="27">
        <v>8</v>
      </c>
      <c r="F183" s="27">
        <v>9</v>
      </c>
      <c r="G183" s="27"/>
      <c r="H183" s="2" t="str">
        <f t="shared" si="27"/>
        <v/>
      </c>
      <c r="I183" s="3" t="str">
        <f t="shared" si="28"/>
        <v/>
      </c>
      <c r="J183" s="13" t="str">
        <f t="shared" si="29"/>
        <v>PUEDE RECUPERAR INTEGRADOR PARA PROMOCION</v>
      </c>
      <c r="K183" s="11"/>
      <c r="L183" s="24">
        <f t="shared" si="30"/>
        <v>5.666666666666667</v>
      </c>
      <c r="M183" s="13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5.666666666666667</v>
      </c>
      <c r="U183" t="str">
        <f t="shared" si="38"/>
        <v>PUEDE RECUPERAR INTEGRADOR PARA PROMOCION</v>
      </c>
      <c r="V183" t="str">
        <f t="shared" si="39"/>
        <v>PUEDE RECUPERAR INTEGRADOR PARA PROMOCION</v>
      </c>
    </row>
    <row r="184" spans="1:22">
      <c r="A184" s="46">
        <v>968</v>
      </c>
      <c r="B184" s="47" t="s">
        <v>187</v>
      </c>
      <c r="C184" s="27"/>
      <c r="D184" s="36"/>
      <c r="E184" s="27" t="s">
        <v>202</v>
      </c>
      <c r="F184" s="27" t="s">
        <v>202</v>
      </c>
      <c r="G184" s="27"/>
      <c r="H184" s="2" t="str">
        <f t="shared" si="27"/>
        <v/>
      </c>
      <c r="I184" s="3" t="str">
        <f t="shared" si="28"/>
        <v/>
      </c>
      <c r="J184" s="13" t="str">
        <f t="shared" si="29"/>
        <v>No Recupera</v>
      </c>
      <c r="K184" s="11"/>
      <c r="L184" s="24">
        <f t="shared" si="30"/>
        <v>0</v>
      </c>
      <c r="M184" s="13" t="str">
        <f t="shared" si="31"/>
        <v>LIBRE</v>
      </c>
      <c r="O184" s="1" t="str">
        <f t="shared" si="32"/>
        <v/>
      </c>
      <c r="P184">
        <f t="shared" si="33"/>
        <v>2</v>
      </c>
      <c r="Q184" t="str">
        <f t="shared" si="34"/>
        <v>LIBRE</v>
      </c>
      <c r="R184" t="str">
        <f t="shared" si="35"/>
        <v>LIBRE</v>
      </c>
      <c r="S184" t="str">
        <f t="shared" si="36"/>
        <v>LIBRE</v>
      </c>
      <c r="T184">
        <f t="shared" si="37"/>
        <v>0</v>
      </c>
      <c r="U184" t="str">
        <f t="shared" si="38"/>
        <v>No Recupera</v>
      </c>
      <c r="V184" t="str">
        <f t="shared" si="39"/>
        <v>No Recupera</v>
      </c>
    </row>
    <row r="185" spans="1:22">
      <c r="A185" s="46">
        <v>21599</v>
      </c>
      <c r="B185" s="47" t="s">
        <v>188</v>
      </c>
      <c r="C185" s="27"/>
      <c r="D185" s="36"/>
      <c r="E185" s="27">
        <v>8</v>
      </c>
      <c r="F185" s="27">
        <v>9</v>
      </c>
      <c r="G185" s="27"/>
      <c r="H185" s="2" t="str">
        <f t="shared" si="27"/>
        <v/>
      </c>
      <c r="I185" s="3" t="str">
        <f t="shared" si="28"/>
        <v/>
      </c>
      <c r="J185" s="13" t="str">
        <f t="shared" si="29"/>
        <v>PUEDE RECUPERAR INTEGRADOR PARA PROMOCION</v>
      </c>
      <c r="K185" s="11"/>
      <c r="L185" s="24">
        <f t="shared" si="30"/>
        <v>5.666666666666667</v>
      </c>
      <c r="M185" s="13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5.666666666666667</v>
      </c>
      <c r="U185" t="str">
        <f t="shared" si="38"/>
        <v>PUEDE RECUPERAR INTEGRADOR PARA PROMOCION</v>
      </c>
      <c r="V185" t="str">
        <f t="shared" si="39"/>
        <v>PUEDE RECUPERAR INTEGRADOR PARA PROMOCION</v>
      </c>
    </row>
    <row r="186" spans="1:22">
      <c r="A186" s="46">
        <v>21602</v>
      </c>
      <c r="B186" s="47" t="s">
        <v>189</v>
      </c>
      <c r="C186" s="27"/>
      <c r="D186" s="36"/>
      <c r="E186" s="27">
        <v>7</v>
      </c>
      <c r="F186" s="27">
        <v>7</v>
      </c>
      <c r="G186" s="27"/>
      <c r="H186" s="2" t="str">
        <f t="shared" si="27"/>
        <v/>
      </c>
      <c r="I186" s="3" t="str">
        <f t="shared" si="28"/>
        <v/>
      </c>
      <c r="J186" s="13" t="str">
        <f t="shared" si="29"/>
        <v>PUEDE RECUPERAR INTEGRADOR PARA PROMOCION</v>
      </c>
      <c r="K186" s="11"/>
      <c r="L186" s="24">
        <f t="shared" si="30"/>
        <v>4.666666666666667</v>
      </c>
      <c r="M186" s="13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4.666666666666667</v>
      </c>
      <c r="U186" t="str">
        <f t="shared" si="38"/>
        <v>PUEDE RECUPERAR INTEGRADOR PARA PROMOCION</v>
      </c>
      <c r="V186" t="str">
        <f t="shared" si="39"/>
        <v>PUEDE RECUPERAR INTEGRADOR PARA PROMOCION</v>
      </c>
    </row>
    <row r="187" spans="1:22">
      <c r="A187" s="11"/>
      <c r="B187" s="11"/>
      <c r="C187" s="27"/>
      <c r="D187" s="36"/>
      <c r="E187" s="27"/>
      <c r="F187" s="27"/>
      <c r="G187" s="27"/>
      <c r="H187" s="2" t="str">
        <f t="shared" si="27"/>
        <v/>
      </c>
      <c r="I187" s="3" t="str">
        <f t="shared" si="28"/>
        <v/>
      </c>
      <c r="J187" s="13" t="str">
        <f t="shared" si="29"/>
        <v>No Recupera</v>
      </c>
      <c r="K187" s="11"/>
      <c r="L187" s="24">
        <f t="shared" si="30"/>
        <v>0</v>
      </c>
      <c r="M187" s="13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0</v>
      </c>
      <c r="U187" t="str">
        <f t="shared" si="38"/>
        <v>No Recupera</v>
      </c>
      <c r="V187" t="str">
        <f t="shared" si="39"/>
        <v>No Recupera</v>
      </c>
    </row>
    <row r="188" spans="1:22">
      <c r="A188" s="11"/>
      <c r="B188" s="11"/>
      <c r="C188" s="27"/>
      <c r="D188" s="36"/>
      <c r="E188" s="27"/>
      <c r="F188" s="27"/>
      <c r="G188" s="27"/>
      <c r="H188" s="2" t="str">
        <f t="shared" si="27"/>
        <v/>
      </c>
      <c r="I188" s="3" t="str">
        <f t="shared" si="28"/>
        <v/>
      </c>
      <c r="J188" s="13" t="str">
        <f t="shared" si="29"/>
        <v>No Recupera</v>
      </c>
      <c r="K188" s="11"/>
      <c r="L188" s="24">
        <f t="shared" si="30"/>
        <v>0</v>
      </c>
      <c r="M188" s="13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0</v>
      </c>
      <c r="U188" t="str">
        <f t="shared" si="38"/>
        <v>No Recupera</v>
      </c>
      <c r="V188" t="str">
        <f t="shared" si="39"/>
        <v>No Recupera</v>
      </c>
    </row>
    <row r="189" spans="1:22">
      <c r="A189" s="11"/>
      <c r="B189" s="11"/>
      <c r="C189" s="27"/>
      <c r="D189" s="36"/>
      <c r="E189" s="27"/>
      <c r="F189" s="27"/>
      <c r="G189" s="27"/>
      <c r="H189" s="2" t="str">
        <f t="shared" si="27"/>
        <v/>
      </c>
      <c r="I189" s="3" t="str">
        <f t="shared" si="28"/>
        <v/>
      </c>
      <c r="J189" s="13" t="str">
        <f t="shared" si="29"/>
        <v>No Recupera</v>
      </c>
      <c r="K189" s="11"/>
      <c r="L189" s="24">
        <f t="shared" si="30"/>
        <v>0</v>
      </c>
      <c r="M189" s="13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0</v>
      </c>
      <c r="U189" t="str">
        <f t="shared" si="38"/>
        <v>No Recupera</v>
      </c>
      <c r="V189" t="str">
        <f t="shared" si="39"/>
        <v>No Recupera</v>
      </c>
    </row>
    <row r="190" spans="1:22">
      <c r="A190" s="11"/>
      <c r="B190" s="11"/>
      <c r="C190" s="27"/>
      <c r="D190" s="36"/>
      <c r="E190" s="27"/>
      <c r="F190" s="27"/>
      <c r="G190" s="27"/>
      <c r="H190" s="2" t="str">
        <f t="shared" si="27"/>
        <v/>
      </c>
      <c r="I190" s="3" t="str">
        <f t="shared" si="28"/>
        <v/>
      </c>
      <c r="J190" s="13" t="str">
        <f t="shared" si="29"/>
        <v>No Recupera</v>
      </c>
      <c r="K190" s="11"/>
      <c r="L190" s="24">
        <f t="shared" si="30"/>
        <v>0</v>
      </c>
      <c r="M190" s="13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0</v>
      </c>
      <c r="U190" t="str">
        <f t="shared" si="38"/>
        <v>No Recupera</v>
      </c>
      <c r="V190" t="str">
        <f t="shared" si="39"/>
        <v>No Recupera</v>
      </c>
    </row>
    <row r="191" spans="1:22">
      <c r="A191" s="11"/>
      <c r="B191" s="11"/>
      <c r="C191" s="27"/>
      <c r="D191" s="36"/>
      <c r="E191" s="27"/>
      <c r="F191" s="27"/>
      <c r="G191" s="27"/>
      <c r="H191" s="2" t="str">
        <f t="shared" si="27"/>
        <v/>
      </c>
      <c r="I191" s="3" t="str">
        <f t="shared" si="28"/>
        <v/>
      </c>
      <c r="J191" s="13" t="str">
        <f t="shared" si="29"/>
        <v>No Recupera</v>
      </c>
      <c r="K191" s="11"/>
      <c r="L191" s="24">
        <f t="shared" si="30"/>
        <v>0</v>
      </c>
      <c r="M191" s="13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0</v>
      </c>
      <c r="U191" t="str">
        <f t="shared" si="38"/>
        <v>No Recupera</v>
      </c>
      <c r="V191" t="str">
        <f t="shared" si="39"/>
        <v>No Recupera</v>
      </c>
    </row>
    <row r="192" spans="1:22">
      <c r="A192" s="11"/>
      <c r="B192" s="11"/>
      <c r="C192" s="27"/>
      <c r="D192" s="36"/>
      <c r="E192" s="27"/>
      <c r="F192" s="27"/>
      <c r="G192" s="27"/>
      <c r="H192" s="2" t="str">
        <f t="shared" ref="H192:H255" si="40">IF(OR(E192="",F192="",G192=""),"",R192)</f>
        <v/>
      </c>
      <c r="I192" s="3" t="str">
        <f t="shared" ref="I192:I255" si="41">O192</f>
        <v/>
      </c>
      <c r="J192" s="13" t="str">
        <f t="shared" ref="J192:J255" si="42">U192</f>
        <v>No Recupera</v>
      </c>
      <c r="K192" s="11"/>
      <c r="L192" s="24">
        <f t="shared" ref="L192:L255" si="43">IF(K192=" ", " ", IF(K192="A",H192,SUM(E192,F192,K192)/3))</f>
        <v>0</v>
      </c>
      <c r="M192" s="13" t="str">
        <f t="shared" ref="M192:M255" si="44">IF(AND(L192&gt;5.99,L192&lt;10.01,K192&gt;5.99,K192&lt;10.01),"PROMOCIONÓ CON RECUP",IF(K192&lt;5.99,IF(T192&gt;5.99, "REGULAR","LIBRE"),"LIBRE"))</f>
        <v>LIBRE</v>
      </c>
      <c r="O192" s="1" t="str">
        <f t="shared" ref="O192:O255" si="45">IF(OR(E192="",F192="",G192=""),"",IF(P192=3,"AUS",IF(P192=2,AVERAGE(E192:G192)/2,AVERAGE(E192:G192))))</f>
        <v/>
      </c>
      <c r="P192">
        <f t="shared" ref="P192:P255" si="46">COUNTIF(E192:G192,"A")</f>
        <v>0</v>
      </c>
      <c r="Q192" t="str">
        <f t="shared" ref="Q192:Q255" si="47">IF(OR(E192&gt;-0.01,E192&lt;10,E192="A",F192&gt;-0.01,F192&lt;10.01,F192="A",G192&gt;-0.01,G192&lt;10.01,G192="A"),R192,"ERROR DE NOTA")</f>
        <v>REGULAR</v>
      </c>
      <c r="R192" t="str">
        <f t="shared" ref="R192:R255" si="48">IF(AND(E192&gt;5.99,E192&lt;10.01,F192&gt;5.99,F192&lt;10.01,G192&gt;5.99,G192&lt;10.01),"PROMOCIONÓ",S192)</f>
        <v>REGULAR</v>
      </c>
      <c r="S192" t="str">
        <f t="shared" ref="S192:S255" si="49">IF(P192&lt;1.001,IF(O192&gt;5.99,"REGULAR","LIBRE"),"LIBRE")</f>
        <v>REGULAR</v>
      </c>
      <c r="T192">
        <f t="shared" ref="T192:T255" si="50">SUM(E192,F192,K192)/3</f>
        <v>0</v>
      </c>
      <c r="U192" t="str">
        <f t="shared" ref="U192:U255" si="51">IF(AND(E192&gt;5.99,E192&lt;10.01,F192&gt;5.99,F192&lt;10.01,G192&gt;5.99,G192&lt;10.01),"NO VA AL RECUPERATORIO INTEGRADOR -PROMOCIONÓ",V192)</f>
        <v>No Recupera</v>
      </c>
      <c r="V192" t="str">
        <f t="shared" ref="V192:V255" si="52">IF(OR(G192&lt;5.99,G192="A"),IF(AND(E192&gt;5.99,E192&lt;10.01),IF(AND(F192&gt;5.99,F192&lt;10.01),"PUEDE RECUPERAR INTEGRADOR PARA PROMOCION",IF(OR(F192="A",F192&lt;5.99),"No Recupera")), "No Recupera"),"No Recupera")</f>
        <v>No Recupera</v>
      </c>
    </row>
    <row r="193" spans="1:22">
      <c r="A193" s="11"/>
      <c r="B193" s="11"/>
      <c r="C193" s="27"/>
      <c r="D193" s="36"/>
      <c r="E193" s="27"/>
      <c r="F193" s="27"/>
      <c r="G193" s="27"/>
      <c r="H193" s="2" t="str">
        <f t="shared" si="40"/>
        <v/>
      </c>
      <c r="I193" s="3" t="str">
        <f t="shared" si="41"/>
        <v/>
      </c>
      <c r="J193" s="13" t="str">
        <f t="shared" si="42"/>
        <v>No Recupera</v>
      </c>
      <c r="K193" s="11"/>
      <c r="L193" s="24">
        <f t="shared" si="43"/>
        <v>0</v>
      </c>
      <c r="M193" s="13" t="str">
        <f t="shared" si="44"/>
        <v>LIBRE</v>
      </c>
      <c r="O193" s="1" t="str">
        <f t="shared" si="45"/>
        <v/>
      </c>
      <c r="P193">
        <f t="shared" si="46"/>
        <v>0</v>
      </c>
      <c r="Q193" t="str">
        <f t="shared" si="47"/>
        <v>REGULAR</v>
      </c>
      <c r="R193" t="str">
        <f t="shared" si="48"/>
        <v>REGULAR</v>
      </c>
      <c r="S193" t="str">
        <f t="shared" si="49"/>
        <v>REGULAR</v>
      </c>
      <c r="T193">
        <f t="shared" si="50"/>
        <v>0</v>
      </c>
      <c r="U193" t="str">
        <f t="shared" si="51"/>
        <v>No Recupera</v>
      </c>
      <c r="V193" t="str">
        <f t="shared" si="52"/>
        <v>No Recupera</v>
      </c>
    </row>
    <row r="194" spans="1:22">
      <c r="A194" s="11"/>
      <c r="B194" s="11"/>
      <c r="C194" s="27"/>
      <c r="D194" s="36"/>
      <c r="E194" s="27"/>
      <c r="F194" s="27"/>
      <c r="G194" s="27"/>
      <c r="H194" s="2" t="str">
        <f t="shared" si="40"/>
        <v/>
      </c>
      <c r="I194" s="3" t="str">
        <f t="shared" si="41"/>
        <v/>
      </c>
      <c r="J194" s="13" t="str">
        <f t="shared" si="42"/>
        <v>No Recupera</v>
      </c>
      <c r="K194" s="11"/>
      <c r="L194" s="24">
        <f t="shared" si="43"/>
        <v>0</v>
      </c>
      <c r="M194" s="13" t="str">
        <f t="shared" si="44"/>
        <v>LIBRE</v>
      </c>
      <c r="O194" s="1" t="str">
        <f t="shared" si="45"/>
        <v/>
      </c>
      <c r="P194">
        <f t="shared" si="46"/>
        <v>0</v>
      </c>
      <c r="Q194" t="str">
        <f t="shared" si="47"/>
        <v>REGULAR</v>
      </c>
      <c r="R194" t="str">
        <f t="shared" si="48"/>
        <v>REGULAR</v>
      </c>
      <c r="S194" t="str">
        <f t="shared" si="49"/>
        <v>REGULAR</v>
      </c>
      <c r="T194">
        <f t="shared" si="50"/>
        <v>0</v>
      </c>
      <c r="U194" t="str">
        <f t="shared" si="51"/>
        <v>No Recupera</v>
      </c>
      <c r="V194" t="str">
        <f t="shared" si="52"/>
        <v>No Recupera</v>
      </c>
    </row>
    <row r="195" spans="1:22">
      <c r="A195" s="11"/>
      <c r="B195" s="11"/>
      <c r="C195" s="27"/>
      <c r="D195" s="36"/>
      <c r="E195" s="27"/>
      <c r="F195" s="27"/>
      <c r="G195" s="27"/>
      <c r="H195" s="2" t="str">
        <f t="shared" si="40"/>
        <v/>
      </c>
      <c r="I195" s="3" t="str">
        <f t="shared" si="41"/>
        <v/>
      </c>
      <c r="J195" s="13" t="str">
        <f t="shared" si="42"/>
        <v>No Recupera</v>
      </c>
      <c r="K195" s="11"/>
      <c r="L195" s="24">
        <f t="shared" si="43"/>
        <v>0</v>
      </c>
      <c r="M195" s="13" t="str">
        <f t="shared" si="44"/>
        <v>LIBRE</v>
      </c>
      <c r="O195" s="1" t="str">
        <f t="shared" si="45"/>
        <v/>
      </c>
      <c r="P195">
        <f t="shared" si="46"/>
        <v>0</v>
      </c>
      <c r="Q195" t="str">
        <f t="shared" si="47"/>
        <v>REGULAR</v>
      </c>
      <c r="R195" t="str">
        <f t="shared" si="48"/>
        <v>REGULAR</v>
      </c>
      <c r="S195" t="str">
        <f t="shared" si="49"/>
        <v>REGULAR</v>
      </c>
      <c r="T195">
        <f t="shared" si="50"/>
        <v>0</v>
      </c>
      <c r="U195" t="str">
        <f t="shared" si="51"/>
        <v>No Recupera</v>
      </c>
      <c r="V195" t="str">
        <f t="shared" si="52"/>
        <v>No Recupera</v>
      </c>
    </row>
    <row r="196" spans="1:22">
      <c r="A196" s="11"/>
      <c r="B196" s="11"/>
      <c r="C196" s="27"/>
      <c r="D196" s="36"/>
      <c r="E196" s="27"/>
      <c r="F196" s="27"/>
      <c r="G196" s="27"/>
      <c r="H196" s="2" t="str">
        <f t="shared" si="40"/>
        <v/>
      </c>
      <c r="I196" s="3" t="str">
        <f t="shared" si="41"/>
        <v/>
      </c>
      <c r="J196" s="13" t="str">
        <f t="shared" si="42"/>
        <v>No Recupera</v>
      </c>
      <c r="K196" s="11"/>
      <c r="L196" s="24">
        <f t="shared" si="43"/>
        <v>0</v>
      </c>
      <c r="M196" s="13" t="str">
        <f t="shared" si="44"/>
        <v>LIBRE</v>
      </c>
      <c r="O196" s="1" t="str">
        <f t="shared" si="45"/>
        <v/>
      </c>
      <c r="P196">
        <f t="shared" si="46"/>
        <v>0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0</v>
      </c>
      <c r="U196" t="str">
        <f t="shared" si="51"/>
        <v>No Recupera</v>
      </c>
      <c r="V196" t="str">
        <f t="shared" si="52"/>
        <v>No Recupera</v>
      </c>
    </row>
    <row r="197" spans="1:22">
      <c r="A197" s="11"/>
      <c r="B197" s="11"/>
      <c r="C197" s="27"/>
      <c r="D197" s="36"/>
      <c r="E197" s="27"/>
      <c r="F197" s="27"/>
      <c r="G197" s="27"/>
      <c r="H197" s="2" t="str">
        <f t="shared" si="40"/>
        <v/>
      </c>
      <c r="I197" s="3" t="str">
        <f t="shared" si="41"/>
        <v/>
      </c>
      <c r="J197" s="13" t="str">
        <f t="shared" si="42"/>
        <v>No Recupera</v>
      </c>
      <c r="K197" s="11"/>
      <c r="L197" s="24">
        <f t="shared" si="43"/>
        <v>0</v>
      </c>
      <c r="M197" s="13" t="str">
        <f t="shared" si="44"/>
        <v>LIBRE</v>
      </c>
      <c r="O197" s="1" t="str">
        <f t="shared" si="45"/>
        <v/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0</v>
      </c>
      <c r="U197" t="str">
        <f t="shared" si="51"/>
        <v>No Recupera</v>
      </c>
      <c r="V197" t="str">
        <f t="shared" si="52"/>
        <v>No Recupera</v>
      </c>
    </row>
    <row r="198" spans="1:22">
      <c r="A198" s="11"/>
      <c r="B198" s="11"/>
      <c r="C198" s="27"/>
      <c r="D198" s="36"/>
      <c r="E198" s="27"/>
      <c r="F198" s="27"/>
      <c r="G198" s="27"/>
      <c r="H198" s="2" t="str">
        <f t="shared" si="40"/>
        <v/>
      </c>
      <c r="I198" s="3" t="str">
        <f t="shared" si="41"/>
        <v/>
      </c>
      <c r="J198" s="13" t="str">
        <f t="shared" si="42"/>
        <v>No Recupera</v>
      </c>
      <c r="K198" s="11"/>
      <c r="L198" s="24">
        <f t="shared" si="43"/>
        <v>0</v>
      </c>
      <c r="M198" s="13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0</v>
      </c>
      <c r="U198" t="str">
        <f t="shared" si="51"/>
        <v>No Recupera</v>
      </c>
      <c r="V198" t="str">
        <f t="shared" si="52"/>
        <v>No Recupera</v>
      </c>
    </row>
    <row r="199" spans="1:22">
      <c r="A199" s="11"/>
      <c r="B199" s="11"/>
      <c r="C199" s="27"/>
      <c r="D199" s="36"/>
      <c r="E199" s="27"/>
      <c r="F199" s="27"/>
      <c r="G199" s="27"/>
      <c r="H199" s="2" t="str">
        <f t="shared" si="40"/>
        <v/>
      </c>
      <c r="I199" s="3" t="str">
        <f t="shared" si="41"/>
        <v/>
      </c>
      <c r="J199" s="13" t="str">
        <f t="shared" si="42"/>
        <v>No Recupera</v>
      </c>
      <c r="K199" s="11"/>
      <c r="L199" s="24">
        <f t="shared" si="43"/>
        <v>0</v>
      </c>
      <c r="M199" s="13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0</v>
      </c>
      <c r="U199" t="str">
        <f t="shared" si="51"/>
        <v>No Recupera</v>
      </c>
      <c r="V199" t="str">
        <f t="shared" si="52"/>
        <v>No Recupera</v>
      </c>
    </row>
    <row r="200" spans="1:22">
      <c r="A200" s="11"/>
      <c r="B200" s="11"/>
      <c r="C200" s="27"/>
      <c r="D200" s="36"/>
      <c r="E200" s="27"/>
      <c r="F200" s="27"/>
      <c r="G200" s="27"/>
      <c r="H200" s="2" t="str">
        <f t="shared" si="40"/>
        <v/>
      </c>
      <c r="I200" s="3" t="str">
        <f t="shared" si="41"/>
        <v/>
      </c>
      <c r="J200" s="13" t="str">
        <f t="shared" si="42"/>
        <v>No Recupera</v>
      </c>
      <c r="K200" s="11"/>
      <c r="L200" s="24">
        <f t="shared" si="43"/>
        <v>0</v>
      </c>
      <c r="M200" s="13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0</v>
      </c>
      <c r="U200" t="str">
        <f t="shared" si="51"/>
        <v>No Recupera</v>
      </c>
      <c r="V200" t="str">
        <f t="shared" si="52"/>
        <v>No Recupera</v>
      </c>
    </row>
    <row r="201" spans="1:22">
      <c r="A201" s="11"/>
      <c r="B201" s="11"/>
      <c r="C201" s="27"/>
      <c r="D201" s="36"/>
      <c r="E201" s="27"/>
      <c r="F201" s="27"/>
      <c r="G201" s="27"/>
      <c r="H201" s="2" t="str">
        <f t="shared" si="40"/>
        <v/>
      </c>
      <c r="I201" s="3" t="str">
        <f t="shared" si="41"/>
        <v/>
      </c>
      <c r="J201" s="13" t="str">
        <f t="shared" si="42"/>
        <v>No Recupera</v>
      </c>
      <c r="K201" s="11"/>
      <c r="L201" s="24">
        <f t="shared" si="43"/>
        <v>0</v>
      </c>
      <c r="M201" s="13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0</v>
      </c>
      <c r="U201" t="str">
        <f t="shared" si="51"/>
        <v>No Recupera</v>
      </c>
      <c r="V201" t="str">
        <f t="shared" si="52"/>
        <v>No Recupera</v>
      </c>
    </row>
    <row r="202" spans="1:22">
      <c r="A202" s="11"/>
      <c r="B202" s="11"/>
      <c r="C202" s="27"/>
      <c r="D202" s="36"/>
      <c r="E202" s="27"/>
      <c r="F202" s="27"/>
      <c r="G202" s="27"/>
      <c r="H202" s="2" t="str">
        <f t="shared" si="40"/>
        <v/>
      </c>
      <c r="I202" s="3" t="str">
        <f t="shared" si="41"/>
        <v/>
      </c>
      <c r="J202" s="13" t="str">
        <f t="shared" si="42"/>
        <v>No Recupera</v>
      </c>
      <c r="K202" s="11"/>
      <c r="L202" s="24">
        <f t="shared" si="43"/>
        <v>0</v>
      </c>
      <c r="M202" s="13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>
      <c r="A203" s="11"/>
      <c r="B203" s="11"/>
      <c r="C203" s="27"/>
      <c r="D203" s="36"/>
      <c r="E203" s="27"/>
      <c r="F203" s="27"/>
      <c r="G203" s="27"/>
      <c r="H203" s="2" t="str">
        <f t="shared" si="40"/>
        <v/>
      </c>
      <c r="I203" s="3" t="str">
        <f t="shared" si="41"/>
        <v/>
      </c>
      <c r="J203" s="13" t="str">
        <f t="shared" si="42"/>
        <v>No Recupera</v>
      </c>
      <c r="K203" s="11"/>
      <c r="L203" s="24">
        <f t="shared" si="43"/>
        <v>0</v>
      </c>
      <c r="M203" s="13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0</v>
      </c>
      <c r="U203" t="str">
        <f t="shared" si="51"/>
        <v>No Recupera</v>
      </c>
      <c r="V203" t="str">
        <f t="shared" si="52"/>
        <v>No Recupera</v>
      </c>
    </row>
    <row r="204" spans="1:22">
      <c r="A204" s="11"/>
      <c r="B204" s="11"/>
      <c r="C204" s="27"/>
      <c r="D204" s="36"/>
      <c r="E204" s="27"/>
      <c r="F204" s="27"/>
      <c r="G204" s="27"/>
      <c r="H204" s="2" t="str">
        <f t="shared" si="40"/>
        <v/>
      </c>
      <c r="I204" s="3" t="str">
        <f t="shared" si="41"/>
        <v/>
      </c>
      <c r="J204" s="13" t="str">
        <f t="shared" si="42"/>
        <v>No Recupera</v>
      </c>
      <c r="K204" s="11"/>
      <c r="L204" s="24">
        <f t="shared" si="43"/>
        <v>0</v>
      </c>
      <c r="M204" s="13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>
      <c r="A205" s="11"/>
      <c r="B205" s="11"/>
      <c r="C205" s="27"/>
      <c r="D205" s="36"/>
      <c r="E205" s="27"/>
      <c r="F205" s="27"/>
      <c r="G205" s="27"/>
      <c r="H205" s="2" t="str">
        <f t="shared" si="40"/>
        <v/>
      </c>
      <c r="I205" s="3" t="str">
        <f t="shared" si="41"/>
        <v/>
      </c>
      <c r="J205" s="13" t="str">
        <f t="shared" si="42"/>
        <v>No Recupera</v>
      </c>
      <c r="K205" s="11"/>
      <c r="L205" s="24">
        <f t="shared" si="43"/>
        <v>0</v>
      </c>
      <c r="M205" s="13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>
      <c r="A206" s="11"/>
      <c r="B206" s="11"/>
      <c r="C206" s="27"/>
      <c r="D206" s="36"/>
      <c r="E206" s="27"/>
      <c r="F206" s="27"/>
      <c r="G206" s="27"/>
      <c r="H206" s="2" t="str">
        <f t="shared" si="40"/>
        <v/>
      </c>
      <c r="I206" s="3" t="str">
        <f t="shared" si="41"/>
        <v/>
      </c>
      <c r="J206" s="13" t="str">
        <f t="shared" si="42"/>
        <v>No Recupera</v>
      </c>
      <c r="K206" s="11"/>
      <c r="L206" s="24">
        <f t="shared" si="43"/>
        <v>0</v>
      </c>
      <c r="M206" s="13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0</v>
      </c>
      <c r="U206" t="str">
        <f t="shared" si="51"/>
        <v>No Recupera</v>
      </c>
      <c r="V206" t="str">
        <f t="shared" si="52"/>
        <v>No Recupera</v>
      </c>
    </row>
    <row r="207" spans="1:22">
      <c r="A207" s="11"/>
      <c r="B207" s="11"/>
      <c r="C207" s="27"/>
      <c r="D207" s="36"/>
      <c r="E207" s="27"/>
      <c r="F207" s="27"/>
      <c r="G207" s="27"/>
      <c r="H207" s="2" t="str">
        <f t="shared" si="40"/>
        <v/>
      </c>
      <c r="I207" s="3" t="str">
        <f t="shared" si="41"/>
        <v/>
      </c>
      <c r="J207" s="13" t="str">
        <f t="shared" si="42"/>
        <v>No Recupera</v>
      </c>
      <c r="K207" s="11"/>
      <c r="L207" s="24">
        <f t="shared" si="43"/>
        <v>0</v>
      </c>
      <c r="M207" s="13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</v>
      </c>
      <c r="U207" t="str">
        <f t="shared" si="51"/>
        <v>No Recupera</v>
      </c>
      <c r="V207" t="str">
        <f t="shared" si="52"/>
        <v>No Recupera</v>
      </c>
    </row>
    <row r="208" spans="1:22">
      <c r="A208" s="11"/>
      <c r="B208" s="11"/>
      <c r="C208" s="27"/>
      <c r="D208" s="36"/>
      <c r="E208" s="27"/>
      <c r="F208" s="27"/>
      <c r="G208" s="27"/>
      <c r="H208" s="2" t="str">
        <f t="shared" si="40"/>
        <v/>
      </c>
      <c r="I208" s="3" t="str">
        <f t="shared" si="41"/>
        <v/>
      </c>
      <c r="J208" s="13" t="str">
        <f t="shared" si="42"/>
        <v>No Recupera</v>
      </c>
      <c r="K208" s="11"/>
      <c r="L208" s="24">
        <f t="shared" si="43"/>
        <v>0</v>
      </c>
      <c r="M208" s="13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0</v>
      </c>
      <c r="U208" t="str">
        <f t="shared" si="51"/>
        <v>No Recupera</v>
      </c>
      <c r="V208" t="str">
        <f t="shared" si="52"/>
        <v>No Recupera</v>
      </c>
    </row>
    <row r="209" spans="1:22">
      <c r="A209" s="11"/>
      <c r="B209" s="11"/>
      <c r="C209" s="27"/>
      <c r="D209" s="36"/>
      <c r="E209" s="27"/>
      <c r="F209" s="27"/>
      <c r="G209" s="27"/>
      <c r="H209" s="2" t="str">
        <f t="shared" si="40"/>
        <v/>
      </c>
      <c r="I209" s="3" t="str">
        <f t="shared" si="41"/>
        <v/>
      </c>
      <c r="J209" s="13" t="str">
        <f t="shared" si="42"/>
        <v>No Recupera</v>
      </c>
      <c r="K209" s="11"/>
      <c r="L209" s="24">
        <f t="shared" si="43"/>
        <v>0</v>
      </c>
      <c r="M209" s="13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0</v>
      </c>
      <c r="U209" t="str">
        <f t="shared" si="51"/>
        <v>No Recupera</v>
      </c>
      <c r="V209" t="str">
        <f t="shared" si="52"/>
        <v>No Recupera</v>
      </c>
    </row>
    <row r="210" spans="1:22">
      <c r="A210" s="11"/>
      <c r="B210" s="11"/>
      <c r="C210" s="27"/>
      <c r="D210" s="36"/>
      <c r="E210" s="27"/>
      <c r="F210" s="27"/>
      <c r="G210" s="27"/>
      <c r="H210" s="2" t="str">
        <f t="shared" si="40"/>
        <v/>
      </c>
      <c r="I210" s="3" t="str">
        <f t="shared" si="41"/>
        <v/>
      </c>
      <c r="J210" s="13" t="str">
        <f t="shared" si="42"/>
        <v>No Recupera</v>
      </c>
      <c r="K210" s="11"/>
      <c r="L210" s="24">
        <f t="shared" si="43"/>
        <v>0</v>
      </c>
      <c r="M210" s="13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</v>
      </c>
      <c r="U210" t="str">
        <f t="shared" si="51"/>
        <v>No Recupera</v>
      </c>
      <c r="V210" t="str">
        <f t="shared" si="52"/>
        <v>No Recupera</v>
      </c>
    </row>
    <row r="211" spans="1:22">
      <c r="A211" s="11"/>
      <c r="B211" s="11"/>
      <c r="C211" s="27"/>
      <c r="D211" s="36"/>
      <c r="E211" s="27"/>
      <c r="F211" s="27"/>
      <c r="G211" s="27"/>
      <c r="H211" s="2" t="str">
        <f t="shared" si="40"/>
        <v/>
      </c>
      <c r="I211" s="3" t="str">
        <f t="shared" si="41"/>
        <v/>
      </c>
      <c r="J211" s="13" t="str">
        <f t="shared" si="42"/>
        <v>No Recupera</v>
      </c>
      <c r="K211" s="11"/>
      <c r="L211" s="24">
        <f t="shared" si="43"/>
        <v>0</v>
      </c>
      <c r="M211" s="13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>
      <c r="A212" s="11"/>
      <c r="B212" s="11"/>
      <c r="C212" s="27"/>
      <c r="D212" s="36"/>
      <c r="E212" s="27"/>
      <c r="F212" s="27"/>
      <c r="G212" s="27"/>
      <c r="H212" s="2" t="str">
        <f t="shared" si="40"/>
        <v/>
      </c>
      <c r="I212" s="3" t="str">
        <f t="shared" si="41"/>
        <v/>
      </c>
      <c r="J212" s="13" t="str">
        <f t="shared" si="42"/>
        <v>No Recupera</v>
      </c>
      <c r="K212" s="11"/>
      <c r="L212" s="24">
        <f t="shared" si="43"/>
        <v>0</v>
      </c>
      <c r="M212" s="13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>
      <c r="A213" s="11"/>
      <c r="B213" s="11"/>
      <c r="C213" s="27"/>
      <c r="D213" s="36"/>
      <c r="E213" s="27"/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0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>
      <c r="A214" s="11"/>
      <c r="B214" s="11"/>
      <c r="C214" s="27"/>
      <c r="D214" s="36"/>
      <c r="E214" s="27"/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0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>
      <c r="A215" s="11"/>
      <c r="B215" s="11"/>
      <c r="C215" s="27"/>
      <c r="D215" s="36"/>
      <c r="E215" s="27"/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0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>
      <c r="A216" s="11"/>
      <c r="B216" s="11"/>
      <c r="C216" s="27"/>
      <c r="D216" s="36"/>
      <c r="E216" s="27"/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0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>
      <c r="A217" s="11"/>
      <c r="B217" s="11"/>
      <c r="C217" s="27"/>
      <c r="D217" s="36"/>
      <c r="E217" s="27"/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0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>
      <c r="A218" s="11"/>
      <c r="B218" s="11"/>
      <c r="C218" s="27"/>
      <c r="D218" s="36"/>
      <c r="E218" s="27"/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0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>
      <c r="A219" s="11"/>
      <c r="B219" s="11"/>
      <c r="C219" s="27"/>
      <c r="D219" s="36"/>
      <c r="E219" s="27"/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0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>
      <c r="A220" s="11"/>
      <c r="B220" s="11"/>
      <c r="C220" s="27"/>
      <c r="D220" s="36"/>
      <c r="E220" s="27"/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0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>
      <c r="A221" s="11"/>
      <c r="B221" s="11"/>
      <c r="C221" s="27"/>
      <c r="D221" s="36"/>
      <c r="E221" s="27"/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>
      <c r="A222" s="11"/>
      <c r="B222" s="11"/>
      <c r="C222" s="27"/>
      <c r="D222" s="36"/>
      <c r="E222" s="27"/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0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>
      <c r="A223" s="11"/>
      <c r="B223" s="11"/>
      <c r="C223" s="27"/>
      <c r="D223" s="36"/>
      <c r="E223" s="27"/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0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>
      <c r="A224" s="11"/>
      <c r="B224" s="11"/>
      <c r="C224" s="27"/>
      <c r="D224" s="36"/>
      <c r="E224" s="27"/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0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>
      <c r="A225" s="11"/>
      <c r="B225" s="11"/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>
      <c r="A226" s="11"/>
      <c r="B226" s="11"/>
      <c r="C226" s="27"/>
      <c r="D226" s="36"/>
      <c r="E226" s="27"/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0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>
      <c r="A227" s="11"/>
      <c r="B227" s="11"/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>
      <c r="A228" s="11"/>
      <c r="B228" s="11"/>
      <c r="C228" s="27"/>
      <c r="D228" s="36"/>
      <c r="E228" s="27"/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0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>
      <c r="A229" s="11"/>
      <c r="B229" s="11"/>
      <c r="C229" s="27"/>
      <c r="D229" s="36"/>
      <c r="E229" s="27"/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0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>
      <c r="A230" s="11"/>
      <c r="B230" s="11"/>
      <c r="C230" s="27"/>
      <c r="D230" s="36"/>
      <c r="E230" s="27"/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0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>
      <c r="A231" s="11"/>
      <c r="B231" s="11"/>
      <c r="C231" s="27"/>
      <c r="D231" s="36"/>
      <c r="E231" s="27"/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0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>
      <c r="A232" s="11"/>
      <c r="B232" s="11"/>
      <c r="C232" s="27"/>
      <c r="D232" s="36"/>
      <c r="E232" s="27"/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0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>
      <c r="A233" s="11"/>
      <c r="B233" s="11"/>
      <c r="C233" s="27"/>
      <c r="D233" s="36"/>
      <c r="E233" s="27"/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0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>
      <c r="A234" s="11"/>
      <c r="B234" s="11"/>
      <c r="C234" s="27"/>
      <c r="D234" s="36"/>
      <c r="E234" s="27"/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0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>
      <c r="A235" s="11"/>
      <c r="B235" s="11"/>
      <c r="C235" s="27"/>
      <c r="D235" s="36"/>
      <c r="E235" s="27"/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0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>
      <c r="A236" s="11"/>
      <c r="B236" s="11"/>
      <c r="C236" s="27"/>
      <c r="D236" s="36"/>
      <c r="E236" s="27"/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0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>
      <c r="A237" s="11"/>
      <c r="B237" s="11"/>
      <c r="C237" s="27"/>
      <c r="D237" s="36"/>
      <c r="E237" s="27"/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0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>
      <c r="A238" s="11"/>
      <c r="B238" s="11"/>
      <c r="C238" s="27"/>
      <c r="D238" s="36"/>
      <c r="E238" s="27"/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0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>
      <c r="A239" s="11"/>
      <c r="B239" s="11"/>
      <c r="C239" s="27"/>
      <c r="D239" s="36"/>
      <c r="E239" s="27"/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0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>
      <c r="A240" s="11"/>
      <c r="B240" s="11"/>
      <c r="C240" s="27"/>
      <c r="D240" s="36"/>
      <c r="E240" s="27"/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0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>
      <c r="A241" s="11"/>
      <c r="B241" s="11"/>
      <c r="C241" s="27"/>
      <c r="D241" s="36"/>
      <c r="E241" s="27"/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0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>
      <c r="A242" s="11"/>
      <c r="B242" s="11"/>
      <c r="C242" s="27"/>
      <c r="D242" s="36"/>
      <c r="E242" s="27"/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0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>
      <c r="A243" s="11"/>
      <c r="B243" s="11"/>
      <c r="C243" s="27"/>
      <c r="D243" s="36"/>
      <c r="E243" s="27"/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0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>
      <c r="A244" s="11"/>
      <c r="B244" s="11"/>
      <c r="C244" s="27"/>
      <c r="D244" s="36"/>
      <c r="E244" s="27"/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0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>
      <c r="A245" s="11"/>
      <c r="B245" s="11"/>
      <c r="C245" s="27"/>
      <c r="D245" s="36"/>
      <c r="E245" s="27"/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0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>
      <c r="A246" s="11"/>
      <c r="B246" s="11"/>
      <c r="C246" s="27"/>
      <c r="D246" s="36"/>
      <c r="E246" s="27"/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0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>
      <c r="A247" s="11"/>
      <c r="B247" s="11"/>
      <c r="C247" s="27"/>
      <c r="D247" s="36"/>
      <c r="E247" s="27"/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0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>
      <c r="A248" s="11"/>
      <c r="B248" s="11"/>
      <c r="C248" s="27"/>
      <c r="D248" s="36"/>
      <c r="E248" s="27"/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0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>
      <c r="A249" s="11"/>
      <c r="B249" s="11"/>
      <c r="C249" s="27"/>
      <c r="D249" s="36"/>
      <c r="E249" s="27"/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0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>
      <c r="A250" s="11"/>
      <c r="B250" s="11"/>
      <c r="C250" s="27"/>
      <c r="D250" s="36"/>
      <c r="E250" s="27"/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0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>
      <c r="A251" s="11"/>
      <c r="B251" s="11"/>
      <c r="C251" s="27"/>
      <c r="D251" s="36"/>
      <c r="E251" s="27"/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0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>
      <c r="A252" s="11"/>
      <c r="B252" s="11"/>
      <c r="C252" s="27"/>
      <c r="D252" s="36"/>
      <c r="E252" s="27"/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0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>
      <c r="A253" s="11"/>
      <c r="B253" s="11"/>
      <c r="C253" s="27"/>
      <c r="D253" s="36"/>
      <c r="E253" s="27"/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0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>
      <c r="A254" s="11"/>
      <c r="B254" s="11"/>
      <c r="C254" s="27"/>
      <c r="D254" s="36"/>
      <c r="E254" s="27"/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0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>
      <c r="A255" s="11"/>
      <c r="B255" s="11"/>
      <c r="C255" s="27"/>
      <c r="D255" s="36"/>
      <c r="E255" s="27"/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0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>
      <c r="A256" s="11"/>
      <c r="B256" s="11"/>
      <c r="C256" s="27"/>
      <c r="D256" s="36"/>
      <c r="E256" s="27"/>
      <c r="F256" s="27"/>
      <c r="G256" s="27"/>
      <c r="H256" s="2" t="str">
        <f t="shared" ref="H256:H319" si="53">IF(OR(E256="",F256="",G256=""),"",R256)</f>
        <v/>
      </c>
      <c r="I256" s="3" t="str">
        <f t="shared" ref="I256:I319" si="54">O256</f>
        <v/>
      </c>
      <c r="J256" s="13" t="str">
        <f t="shared" ref="J256:J319" si="55">U256</f>
        <v>No Recupera</v>
      </c>
      <c r="K256" s="11"/>
      <c r="L256" s="24">
        <f t="shared" ref="L256:L319" si="56">IF(K256=" ", " ", IF(K256="A",H256,SUM(E256,F256,K256)/3))</f>
        <v>0</v>
      </c>
      <c r="M256" s="13" t="str">
        <f t="shared" ref="M256:M319" si="57">IF(AND(L256&gt;5.99,L256&lt;10.01,K256&gt;5.99,K256&lt;10.01),"PROMOCIONÓ CON RECUP",IF(K256&lt;5.99,IF(T256&gt;5.99, "REGULAR","LIBRE"),"LIBRE"))</f>
        <v>LIBRE</v>
      </c>
      <c r="O256" s="1" t="str">
        <f t="shared" ref="O256:O319" si="58">IF(OR(E256="",F256="",G256=""),"",IF(P256=3,"AUS",IF(P256=2,AVERAGE(E256:G256)/2,AVERAGE(E256:G256))))</f>
        <v/>
      </c>
      <c r="P256">
        <f t="shared" ref="P256:P319" si="59">COUNTIF(E256:G256,"A")</f>
        <v>0</v>
      </c>
      <c r="Q256" t="str">
        <f t="shared" ref="Q256:Q319" si="60">IF(OR(E256&gt;-0.01,E256&lt;10,E256="A",F256&gt;-0.01,F256&lt;10.01,F256="A",G256&gt;-0.01,G256&lt;10.01,G256="A"),R256,"ERROR DE NOTA")</f>
        <v>REGULAR</v>
      </c>
      <c r="R256" t="str">
        <f t="shared" ref="R256:R319" si="61">IF(AND(E256&gt;5.99,E256&lt;10.01,F256&gt;5.99,F256&lt;10.01,G256&gt;5.99,G256&lt;10.01),"PROMOCIONÓ",S256)</f>
        <v>REGULAR</v>
      </c>
      <c r="S256" t="str">
        <f t="shared" ref="S256:S319" si="62">IF(P256&lt;1.001,IF(O256&gt;5.99,"REGULAR","LIBRE"),"LIBRE")</f>
        <v>REGULAR</v>
      </c>
      <c r="T256">
        <f t="shared" ref="T256:T319" si="63">SUM(E256,F256,K256)/3</f>
        <v>0</v>
      </c>
      <c r="U256" t="str">
        <f t="shared" ref="U256:U319" si="64">IF(AND(E256&gt;5.99,E256&lt;10.01,F256&gt;5.99,F256&lt;10.01,G256&gt;5.99,G256&lt;10.01),"NO VA AL RECUPERATORIO INTEGRADOR -PROMOCIONÓ",V256)</f>
        <v>No Recupera</v>
      </c>
      <c r="V256" t="str">
        <f t="shared" ref="V256:V319" si="65">IF(OR(G256&lt;5.99,G256="A"),IF(AND(E256&gt;5.99,E256&lt;10.01),IF(AND(F256&gt;5.99,F256&lt;10.01),"PUEDE RECUPERAR INTEGRADOR PARA PROMOCION",IF(OR(F256="A",F256&lt;5.99),"No Recupera")), "No Recupera"),"No Recupera")</f>
        <v>No Recupera</v>
      </c>
    </row>
    <row r="257" spans="1:22">
      <c r="A257" s="11"/>
      <c r="B257" s="11"/>
      <c r="C257" s="27"/>
      <c r="D257" s="36"/>
      <c r="E257" s="27"/>
      <c r="F257" s="27"/>
      <c r="G257" s="27"/>
      <c r="H257" s="2" t="str">
        <f t="shared" si="53"/>
        <v/>
      </c>
      <c r="I257" s="3" t="str">
        <f t="shared" si="54"/>
        <v/>
      </c>
      <c r="J257" s="13" t="str">
        <f t="shared" si="55"/>
        <v>No Recupera</v>
      </c>
      <c r="K257" s="11"/>
      <c r="L257" s="24">
        <f t="shared" si="56"/>
        <v>0</v>
      </c>
      <c r="M257" s="13" t="str">
        <f t="shared" si="57"/>
        <v>LIBRE</v>
      </c>
      <c r="O257" s="1" t="str">
        <f t="shared" si="58"/>
        <v/>
      </c>
      <c r="P257">
        <f t="shared" si="59"/>
        <v>0</v>
      </c>
      <c r="Q257" t="str">
        <f t="shared" si="60"/>
        <v>REGULAR</v>
      </c>
      <c r="R257" t="str">
        <f t="shared" si="61"/>
        <v>REGULAR</v>
      </c>
      <c r="S257" t="str">
        <f t="shared" si="62"/>
        <v>REGULAR</v>
      </c>
      <c r="T257">
        <f t="shared" si="63"/>
        <v>0</v>
      </c>
      <c r="U257" t="str">
        <f t="shared" si="64"/>
        <v>No Recupera</v>
      </c>
      <c r="V257" t="str">
        <f t="shared" si="65"/>
        <v>No Recupera</v>
      </c>
    </row>
    <row r="258" spans="1:22">
      <c r="A258" s="11"/>
      <c r="B258" s="11"/>
      <c r="C258" s="27"/>
      <c r="D258" s="36"/>
      <c r="E258" s="27"/>
      <c r="F258" s="27"/>
      <c r="G258" s="27"/>
      <c r="H258" s="2" t="str">
        <f t="shared" si="53"/>
        <v/>
      </c>
      <c r="I258" s="3" t="str">
        <f t="shared" si="54"/>
        <v/>
      </c>
      <c r="J258" s="13" t="str">
        <f t="shared" si="55"/>
        <v>No Recupera</v>
      </c>
      <c r="K258" s="11"/>
      <c r="L258" s="24">
        <f t="shared" si="56"/>
        <v>0</v>
      </c>
      <c r="M258" s="13" t="str">
        <f t="shared" si="57"/>
        <v>LIBRE</v>
      </c>
      <c r="O258" s="1" t="str">
        <f t="shared" si="58"/>
        <v/>
      </c>
      <c r="P258">
        <f t="shared" si="59"/>
        <v>0</v>
      </c>
      <c r="Q258" t="str">
        <f t="shared" si="60"/>
        <v>REGULAR</v>
      </c>
      <c r="R258" t="str">
        <f t="shared" si="61"/>
        <v>REGULAR</v>
      </c>
      <c r="S258" t="str">
        <f t="shared" si="62"/>
        <v>REGULAR</v>
      </c>
      <c r="T258">
        <f t="shared" si="63"/>
        <v>0</v>
      </c>
      <c r="U258" t="str">
        <f t="shared" si="64"/>
        <v>No Recupera</v>
      </c>
      <c r="V258" t="str">
        <f t="shared" si="65"/>
        <v>No Recupera</v>
      </c>
    </row>
    <row r="259" spans="1:22">
      <c r="A259" s="11"/>
      <c r="B259" s="11"/>
      <c r="C259" s="27"/>
      <c r="D259" s="36"/>
      <c r="E259" s="27"/>
      <c r="F259" s="27"/>
      <c r="G259" s="27"/>
      <c r="H259" s="2" t="str">
        <f t="shared" si="53"/>
        <v/>
      </c>
      <c r="I259" s="3" t="str">
        <f t="shared" si="54"/>
        <v/>
      </c>
      <c r="J259" s="13" t="str">
        <f t="shared" si="55"/>
        <v>No Recupera</v>
      </c>
      <c r="K259" s="11"/>
      <c r="L259" s="24">
        <f t="shared" si="56"/>
        <v>0</v>
      </c>
      <c r="M259" s="13" t="str">
        <f t="shared" si="57"/>
        <v>LIBRE</v>
      </c>
      <c r="O259" s="1" t="str">
        <f t="shared" si="58"/>
        <v/>
      </c>
      <c r="P259">
        <f t="shared" si="59"/>
        <v>0</v>
      </c>
      <c r="Q259" t="str">
        <f t="shared" si="60"/>
        <v>REGULAR</v>
      </c>
      <c r="R259" t="str">
        <f t="shared" si="61"/>
        <v>REGULAR</v>
      </c>
      <c r="S259" t="str">
        <f t="shared" si="62"/>
        <v>REGULAR</v>
      </c>
      <c r="T259">
        <f t="shared" si="63"/>
        <v>0</v>
      </c>
      <c r="U259" t="str">
        <f t="shared" si="64"/>
        <v>No Recupera</v>
      </c>
      <c r="V259" t="str">
        <f t="shared" si="65"/>
        <v>No Recupera</v>
      </c>
    </row>
    <row r="260" spans="1:22">
      <c r="A260" s="11"/>
      <c r="B260" s="11"/>
      <c r="C260" s="27"/>
      <c r="D260" s="36"/>
      <c r="E260" s="27"/>
      <c r="F260" s="27"/>
      <c r="G260" s="27"/>
      <c r="H260" s="2" t="str">
        <f t="shared" si="53"/>
        <v/>
      </c>
      <c r="I260" s="3" t="str">
        <f t="shared" si="54"/>
        <v/>
      </c>
      <c r="J260" s="13" t="str">
        <f t="shared" si="55"/>
        <v>No Recupera</v>
      </c>
      <c r="K260" s="11"/>
      <c r="L260" s="24">
        <f t="shared" si="56"/>
        <v>0</v>
      </c>
      <c r="M260" s="13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0</v>
      </c>
      <c r="U260" t="str">
        <f t="shared" si="64"/>
        <v>No Recupera</v>
      </c>
      <c r="V260" t="str">
        <f t="shared" si="65"/>
        <v>No Recupera</v>
      </c>
    </row>
    <row r="261" spans="1:22">
      <c r="A261" s="11"/>
      <c r="B261" s="11"/>
      <c r="C261" s="27"/>
      <c r="D261" s="36"/>
      <c r="E261" s="27"/>
      <c r="F261" s="27"/>
      <c r="G261" s="27"/>
      <c r="H261" s="2" t="str">
        <f t="shared" si="53"/>
        <v/>
      </c>
      <c r="I261" s="3" t="str">
        <f t="shared" si="54"/>
        <v/>
      </c>
      <c r="J261" s="13" t="str">
        <f t="shared" si="55"/>
        <v>No Recupera</v>
      </c>
      <c r="K261" s="11"/>
      <c r="L261" s="24">
        <f t="shared" si="56"/>
        <v>0</v>
      </c>
      <c r="M261" s="13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0</v>
      </c>
      <c r="U261" t="str">
        <f t="shared" si="64"/>
        <v>No Recupera</v>
      </c>
      <c r="V261" t="str">
        <f t="shared" si="65"/>
        <v>No Recupera</v>
      </c>
    </row>
    <row r="262" spans="1:22">
      <c r="A262" s="12"/>
      <c r="B262" s="11"/>
      <c r="C262" s="27"/>
      <c r="D262" s="36"/>
      <c r="E262" s="27"/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0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>
      <c r="A263" s="11"/>
      <c r="B263" s="11"/>
      <c r="C263" s="27"/>
      <c r="D263" s="36"/>
      <c r="E263" s="27"/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0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>
      <c r="A264" s="11"/>
      <c r="B264" s="11"/>
      <c r="C264" s="27"/>
      <c r="D264" s="36"/>
      <c r="E264" s="27"/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0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>
      <c r="A265" s="11"/>
      <c r="B265" s="11"/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>
      <c r="A266" s="11"/>
      <c r="B266" s="11"/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>
      <c r="A267" s="11"/>
      <c r="B267" s="11"/>
      <c r="C267" s="27"/>
      <c r="D267" s="36"/>
      <c r="E267" s="27"/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>
      <c r="A268" s="11"/>
      <c r="B268" s="11"/>
      <c r="C268" s="27"/>
      <c r="D268" s="36"/>
      <c r="E268" s="27"/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0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>
      <c r="A269" s="11"/>
      <c r="B269" s="11"/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>
      <c r="A270" s="11"/>
      <c r="B270" s="11"/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>
      <c r="A271" s="11"/>
      <c r="B271" s="11"/>
      <c r="C271" s="27"/>
      <c r="D271" s="36"/>
      <c r="E271" s="27"/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0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>
      <c r="A272" s="11"/>
      <c r="B272" s="11"/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>
      <c r="A273" s="11"/>
      <c r="B273" s="11"/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>
      <c r="A274" s="11"/>
      <c r="B274" s="11"/>
      <c r="C274" s="27"/>
      <c r="D274" s="36"/>
      <c r="E274" s="27"/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>
      <c r="A275" s="11"/>
      <c r="B275" s="11"/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>
      <c r="A296" s="12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>
      <c r="A299" s="11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>
      <c r="A301" s="11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>
      <c r="A320" s="11"/>
      <c r="B320" s="11"/>
      <c r="C320" s="27"/>
      <c r="D320" s="36"/>
      <c r="E320" s="27"/>
      <c r="F320" s="27"/>
      <c r="G320" s="27"/>
      <c r="H320" s="2" t="str">
        <f t="shared" ref="H320:H383" si="66">IF(OR(E320="",F320="",G320=""),"",R320)</f>
        <v/>
      </c>
      <c r="I320" s="3" t="str">
        <f t="shared" ref="I320:I383" si="67">O320</f>
        <v/>
      </c>
      <c r="J320" s="13" t="str">
        <f t="shared" ref="J320:J383" si="68">U320</f>
        <v>No Recupera</v>
      </c>
      <c r="K320" s="11"/>
      <c r="L320" s="24">
        <f t="shared" ref="L320:L383" si="69">IF(K320=" ", " ", IF(K320="A",H320,SUM(E320,F320,K320)/3))</f>
        <v>0</v>
      </c>
      <c r="M320" s="13" t="str">
        <f t="shared" ref="M320:M383" si="70">IF(AND(L320&gt;5.99,L320&lt;10.01,K320&gt;5.99,K320&lt;10.01),"PROMOCIONÓ CON RECUP",IF(K320&lt;5.99,IF(T320&gt;5.99, "REGULAR","LIBRE"),"LIBRE"))</f>
        <v>LIBRE</v>
      </c>
      <c r="O320" s="1" t="str">
        <f t="shared" ref="O320:O383" si="71">IF(OR(E320="",F320="",G320=""),"",IF(P320=3,"AUS",IF(P320=2,AVERAGE(E320:G320)/2,AVERAGE(E320:G320))))</f>
        <v/>
      </c>
      <c r="P320">
        <f t="shared" ref="P320:P383" si="72">COUNTIF(E320:G320,"A")</f>
        <v>0</v>
      </c>
      <c r="Q320" t="str">
        <f t="shared" ref="Q320:Q383" si="73">IF(OR(E320&gt;-0.01,E320&lt;10,E320="A",F320&gt;-0.01,F320&lt;10.01,F320="A",G320&gt;-0.01,G320&lt;10.01,G320="A"),R320,"ERROR DE NOTA")</f>
        <v>REGULAR</v>
      </c>
      <c r="R320" t="str">
        <f t="shared" ref="R320:R383" si="74">IF(AND(E320&gt;5.99,E320&lt;10.01,F320&gt;5.99,F320&lt;10.01,G320&gt;5.99,G320&lt;10.01),"PROMOCIONÓ",S320)</f>
        <v>REGULAR</v>
      </c>
      <c r="S320" t="str">
        <f t="shared" ref="S320:S383" si="75">IF(P320&lt;1.001,IF(O320&gt;5.99,"REGULAR","LIBRE"),"LIBRE")</f>
        <v>REGULAR</v>
      </c>
      <c r="T320">
        <f t="shared" ref="T320:T383" si="76">SUM(E320,F320,K320)/3</f>
        <v>0</v>
      </c>
      <c r="U320" t="str">
        <f t="shared" ref="U320:U383" si="77">IF(AND(E320&gt;5.99,E320&lt;10.01,F320&gt;5.99,F320&lt;10.01,G320&gt;5.99,G320&lt;10.01),"NO VA AL RECUPERATORIO INTEGRADOR -PROMOCIONÓ",V320)</f>
        <v>No Recupera</v>
      </c>
      <c r="V320" t="str">
        <f t="shared" ref="V320:V383" si="78">IF(OR(G320&lt;5.99,G320="A"),IF(AND(E320&gt;5.99,E320&lt;10.01),IF(AND(F320&gt;5.99,F320&lt;10.01),"PUEDE RECUPERAR INTEGRADOR PARA PROMOCION",IF(OR(F320="A",F320&lt;5.99),"No Recupera")), "No Recupera"),"No Recupera")</f>
        <v>No Recupera</v>
      </c>
    </row>
    <row r="321" spans="1:22">
      <c r="A321" s="11"/>
      <c r="B321" s="11"/>
      <c r="C321" s="27"/>
      <c r="D321" s="36"/>
      <c r="E321" s="27"/>
      <c r="F321" s="27"/>
      <c r="G321" s="27"/>
      <c r="H321" s="2" t="str">
        <f t="shared" si="66"/>
        <v/>
      </c>
      <c r="I321" s="3" t="str">
        <f t="shared" si="67"/>
        <v/>
      </c>
      <c r="J321" s="13" t="str">
        <f t="shared" si="68"/>
        <v>No Recupera</v>
      </c>
      <c r="K321" s="11"/>
      <c r="L321" s="24">
        <f t="shared" si="69"/>
        <v>0</v>
      </c>
      <c r="M321" s="13" t="str">
        <f t="shared" si="70"/>
        <v>LIBRE</v>
      </c>
      <c r="O321" s="1" t="str">
        <f t="shared" si="71"/>
        <v/>
      </c>
      <c r="P321">
        <f t="shared" si="72"/>
        <v>0</v>
      </c>
      <c r="Q321" t="str">
        <f t="shared" si="73"/>
        <v>REGULAR</v>
      </c>
      <c r="R321" t="str">
        <f t="shared" si="74"/>
        <v>REGULAR</v>
      </c>
      <c r="S321" t="str">
        <f t="shared" si="75"/>
        <v>REGULAR</v>
      </c>
      <c r="T321">
        <f t="shared" si="76"/>
        <v>0</v>
      </c>
      <c r="U321" t="str">
        <f t="shared" si="77"/>
        <v>No Recupera</v>
      </c>
      <c r="V321" t="str">
        <f t="shared" si="78"/>
        <v>No Recupera</v>
      </c>
    </row>
    <row r="322" spans="1:22">
      <c r="A322" s="11"/>
      <c r="B322" s="11"/>
      <c r="C322" s="27"/>
      <c r="D322" s="36"/>
      <c r="E322" s="27"/>
      <c r="F322" s="27"/>
      <c r="G322" s="27"/>
      <c r="H322" s="2" t="str">
        <f t="shared" si="66"/>
        <v/>
      </c>
      <c r="I322" s="3" t="str">
        <f t="shared" si="67"/>
        <v/>
      </c>
      <c r="J322" s="13" t="str">
        <f t="shared" si="68"/>
        <v>No Recupera</v>
      </c>
      <c r="K322" s="11"/>
      <c r="L322" s="24">
        <f t="shared" si="69"/>
        <v>0</v>
      </c>
      <c r="M322" s="13" t="str">
        <f t="shared" si="70"/>
        <v>LIBRE</v>
      </c>
      <c r="O322" s="1" t="str">
        <f t="shared" si="71"/>
        <v/>
      </c>
      <c r="P322">
        <f t="shared" si="72"/>
        <v>0</v>
      </c>
      <c r="Q322" t="str">
        <f t="shared" si="73"/>
        <v>REGULAR</v>
      </c>
      <c r="R322" t="str">
        <f t="shared" si="74"/>
        <v>REGULAR</v>
      </c>
      <c r="S322" t="str">
        <f t="shared" si="75"/>
        <v>REGULAR</v>
      </c>
      <c r="T322">
        <f t="shared" si="76"/>
        <v>0</v>
      </c>
      <c r="U322" t="str">
        <f t="shared" si="77"/>
        <v>No Recupera</v>
      </c>
      <c r="V322" t="str">
        <f t="shared" si="78"/>
        <v>No Recupera</v>
      </c>
    </row>
    <row r="323" spans="1:22">
      <c r="A323" s="11"/>
      <c r="B323" s="11"/>
      <c r="C323" s="27"/>
      <c r="D323" s="36"/>
      <c r="E323" s="27"/>
      <c r="F323" s="27"/>
      <c r="G323" s="27"/>
      <c r="H323" s="2" t="str">
        <f t="shared" si="66"/>
        <v/>
      </c>
      <c r="I323" s="3" t="str">
        <f t="shared" si="67"/>
        <v/>
      </c>
      <c r="J323" s="13" t="str">
        <f t="shared" si="68"/>
        <v>No Recupera</v>
      </c>
      <c r="K323" s="11"/>
      <c r="L323" s="24">
        <f t="shared" si="69"/>
        <v>0</v>
      </c>
      <c r="M323" s="13" t="str">
        <f t="shared" si="70"/>
        <v>LIBRE</v>
      </c>
      <c r="O323" s="1" t="str">
        <f t="shared" si="71"/>
        <v/>
      </c>
      <c r="P323">
        <f t="shared" si="72"/>
        <v>0</v>
      </c>
      <c r="Q323" t="str">
        <f t="shared" si="73"/>
        <v>REGULAR</v>
      </c>
      <c r="R323" t="str">
        <f t="shared" si="74"/>
        <v>REGULAR</v>
      </c>
      <c r="S323" t="str">
        <f t="shared" si="75"/>
        <v>REGULAR</v>
      </c>
      <c r="T323">
        <f t="shared" si="76"/>
        <v>0</v>
      </c>
      <c r="U323" t="str">
        <f t="shared" si="77"/>
        <v>No Recupera</v>
      </c>
      <c r="V323" t="str">
        <f t="shared" si="78"/>
        <v>No Recupera</v>
      </c>
    </row>
    <row r="324" spans="1:22">
      <c r="A324" s="11"/>
      <c r="B324" s="11"/>
      <c r="C324" s="27"/>
      <c r="D324" s="36"/>
      <c r="E324" s="27"/>
      <c r="F324" s="27"/>
      <c r="G324" s="27"/>
      <c r="H324" s="2" t="str">
        <f t="shared" si="66"/>
        <v/>
      </c>
      <c r="I324" s="3" t="str">
        <f t="shared" si="67"/>
        <v/>
      </c>
      <c r="J324" s="13" t="str">
        <f t="shared" si="68"/>
        <v>No Recupera</v>
      </c>
      <c r="K324" s="11"/>
      <c r="L324" s="24">
        <f t="shared" si="69"/>
        <v>0</v>
      </c>
      <c r="M324" s="13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0</v>
      </c>
      <c r="U324" t="str">
        <f t="shared" si="77"/>
        <v>No Recupera</v>
      </c>
      <c r="V324" t="str">
        <f t="shared" si="78"/>
        <v>No Recupera</v>
      </c>
    </row>
    <row r="325" spans="1:22">
      <c r="A325" s="11"/>
      <c r="B325" s="11"/>
      <c r="C325" s="27"/>
      <c r="D325" s="36"/>
      <c r="E325" s="27"/>
      <c r="F325" s="27"/>
      <c r="G325" s="27"/>
      <c r="H325" s="2" t="str">
        <f t="shared" si="66"/>
        <v/>
      </c>
      <c r="I325" s="3" t="str">
        <f t="shared" si="67"/>
        <v/>
      </c>
      <c r="J325" s="13" t="str">
        <f t="shared" si="68"/>
        <v>No Recupera</v>
      </c>
      <c r="K325" s="11"/>
      <c r="L325" s="24">
        <f t="shared" si="69"/>
        <v>0</v>
      </c>
      <c r="M325" s="13" t="str">
        <f t="shared" si="70"/>
        <v>LIBRE</v>
      </c>
      <c r="O325" s="1" t="str">
        <f t="shared" si="71"/>
        <v/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0</v>
      </c>
      <c r="U325" t="str">
        <f t="shared" si="77"/>
        <v>No Recupera</v>
      </c>
      <c r="V325" t="str">
        <f t="shared" si="78"/>
        <v>No Recupera</v>
      </c>
    </row>
    <row r="326" spans="1:22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>
      <c r="A335" s="12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>
      <c r="A338" s="11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>
      <c r="A340" s="11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>
      <c r="A384" s="11"/>
      <c r="B384" s="11"/>
      <c r="C384" s="27"/>
      <c r="D384" s="36"/>
      <c r="E384" s="27"/>
      <c r="F384" s="27"/>
      <c r="G384" s="27"/>
      <c r="H384" s="2" t="str">
        <f t="shared" ref="H384:H447" si="79">IF(OR(E384="",F384="",G384=""),"",R384)</f>
        <v/>
      </c>
      <c r="I384" s="3" t="str">
        <f t="shared" ref="I384:I447" si="80">O384</f>
        <v/>
      </c>
      <c r="J384" s="13" t="str">
        <f t="shared" ref="J384:J447" si="81">U384</f>
        <v>No Recupera</v>
      </c>
      <c r="K384" s="11"/>
      <c r="L384" s="24">
        <f t="shared" ref="L384:L447" si="82">IF(K384=" ", " ", IF(K384="A",H384,SUM(E384,F384,K384)/3))</f>
        <v>0</v>
      </c>
      <c r="M384" s="13" t="str">
        <f t="shared" ref="M384:M447" si="83">IF(AND(L384&gt;5.99,L384&lt;10.01,K384&gt;5.99,K384&lt;10.01),"PROMOCIONÓ CON RECUP",IF(K384&lt;5.99,IF(T384&gt;5.99, "REGULAR","LIBRE"),"LIBRE"))</f>
        <v>LIBRE</v>
      </c>
      <c r="O384" s="1" t="str">
        <f t="shared" ref="O384:O447" si="84">IF(OR(E384="",F384="",G384=""),"",IF(P384=3,"AUS",IF(P384=2,AVERAGE(E384:G384)/2,AVERAGE(E384:G384))))</f>
        <v/>
      </c>
      <c r="P384">
        <f t="shared" ref="P384:P447" si="85">COUNTIF(E384:G384,"A")</f>
        <v>0</v>
      </c>
      <c r="Q384" t="str">
        <f t="shared" ref="Q384:Q447" si="86">IF(OR(E384&gt;-0.01,E384&lt;10,E384="A",F384&gt;-0.01,F384&lt;10.01,F384="A",G384&gt;-0.01,G384&lt;10.01,G384="A"),R384,"ERROR DE NOTA")</f>
        <v>REGULAR</v>
      </c>
      <c r="R384" t="str">
        <f t="shared" ref="R384:R447" si="87">IF(AND(E384&gt;5.99,E384&lt;10.01,F384&gt;5.99,F384&lt;10.01,G384&gt;5.99,G384&lt;10.01),"PROMOCIONÓ",S384)</f>
        <v>REGULAR</v>
      </c>
      <c r="S384" t="str">
        <f t="shared" ref="S384:S447" si="88">IF(P384&lt;1.001,IF(O384&gt;5.99,"REGULAR","LIBRE"),"LIBRE")</f>
        <v>REGULAR</v>
      </c>
      <c r="T384">
        <f t="shared" ref="T384:T447" si="89">SUM(E384,F384,K384)/3</f>
        <v>0</v>
      </c>
      <c r="U384" t="str">
        <f t="shared" ref="U384:U447" si="90">IF(AND(E384&gt;5.99,E384&lt;10.01,F384&gt;5.99,F384&lt;10.01,G384&gt;5.99,G384&lt;10.01),"NO VA AL RECUPERATORIO INTEGRADOR -PROMOCIONÓ",V384)</f>
        <v>No Recupera</v>
      </c>
      <c r="V384" t="str">
        <f t="shared" ref="V384:V447" si="91">IF(OR(G384&lt;5.99,G384="A"),IF(AND(E384&gt;5.99,E384&lt;10.01),IF(AND(F384&gt;5.99,F384&lt;10.01),"PUEDE RECUPERAR INTEGRADOR PARA PROMOCION",IF(OR(F384="A",F384&lt;5.99),"No Recupera")), "No Recupera"),"No Recupera")</f>
        <v>No Recupera</v>
      </c>
    </row>
    <row r="385" spans="1:22">
      <c r="A385" s="11"/>
      <c r="B385" s="11"/>
      <c r="C385" s="27"/>
      <c r="D385" s="36"/>
      <c r="E385" s="27"/>
      <c r="F385" s="27"/>
      <c r="G385" s="27"/>
      <c r="H385" s="2" t="str">
        <f t="shared" si="79"/>
        <v/>
      </c>
      <c r="I385" s="3" t="str">
        <f t="shared" si="80"/>
        <v/>
      </c>
      <c r="J385" s="13" t="str">
        <f t="shared" si="81"/>
        <v>No Recupera</v>
      </c>
      <c r="K385" s="11"/>
      <c r="L385" s="24">
        <f t="shared" si="82"/>
        <v>0</v>
      </c>
      <c r="M385" s="13" t="str">
        <f t="shared" si="83"/>
        <v>LIBRE</v>
      </c>
      <c r="O385" s="1" t="str">
        <f t="shared" si="84"/>
        <v/>
      </c>
      <c r="P385">
        <f t="shared" si="85"/>
        <v>0</v>
      </c>
      <c r="Q385" t="str">
        <f t="shared" si="86"/>
        <v>REGULAR</v>
      </c>
      <c r="R385" t="str">
        <f t="shared" si="87"/>
        <v>REGULAR</v>
      </c>
      <c r="S385" t="str">
        <f t="shared" si="88"/>
        <v>REGULAR</v>
      </c>
      <c r="T385">
        <f t="shared" si="89"/>
        <v>0</v>
      </c>
      <c r="U385" t="str">
        <f t="shared" si="90"/>
        <v>No Recupera</v>
      </c>
      <c r="V385" t="str">
        <f t="shared" si="91"/>
        <v>No Recupera</v>
      </c>
    </row>
    <row r="386" spans="1:22">
      <c r="A386" s="11"/>
      <c r="B386" s="11"/>
      <c r="C386" s="27"/>
      <c r="D386" s="36"/>
      <c r="E386" s="27" t="s">
        <v>12</v>
      </c>
      <c r="F386" s="27"/>
      <c r="G386" s="27"/>
      <c r="H386" s="2" t="str">
        <f t="shared" si="79"/>
        <v/>
      </c>
      <c r="I386" s="3" t="str">
        <f t="shared" si="80"/>
        <v/>
      </c>
      <c r="J386" s="13" t="str">
        <f t="shared" si="81"/>
        <v>No Recupera</v>
      </c>
      <c r="K386" s="11"/>
      <c r="L386" s="24">
        <f t="shared" si="82"/>
        <v>0</v>
      </c>
      <c r="M386" s="13" t="str">
        <f t="shared" si="83"/>
        <v>LIBRE</v>
      </c>
      <c r="O386" s="1" t="str">
        <f t="shared" si="84"/>
        <v/>
      </c>
      <c r="P386">
        <f t="shared" si="85"/>
        <v>0</v>
      </c>
      <c r="Q386" t="str">
        <f t="shared" si="86"/>
        <v>REGULAR</v>
      </c>
      <c r="R386" t="str">
        <f t="shared" si="87"/>
        <v>REGULAR</v>
      </c>
      <c r="S386" t="str">
        <f t="shared" si="88"/>
        <v>REGULAR</v>
      </c>
      <c r="T386">
        <f t="shared" si="89"/>
        <v>0</v>
      </c>
      <c r="U386" t="str">
        <f t="shared" si="90"/>
        <v>No Recupera</v>
      </c>
      <c r="V386" t="str">
        <f t="shared" si="91"/>
        <v>No Recupera</v>
      </c>
    </row>
    <row r="387" spans="1:22">
      <c r="A387" s="11"/>
      <c r="B387" s="11"/>
      <c r="C387" s="27"/>
      <c r="D387" s="36"/>
      <c r="E387" s="27"/>
      <c r="F387" s="27"/>
      <c r="G387" s="27"/>
      <c r="H387" s="2" t="str">
        <f t="shared" si="79"/>
        <v/>
      </c>
      <c r="I387" s="3" t="str">
        <f t="shared" si="80"/>
        <v/>
      </c>
      <c r="J387" s="13" t="str">
        <f t="shared" si="81"/>
        <v>No Recupera</v>
      </c>
      <c r="K387" s="11"/>
      <c r="L387" s="24">
        <f t="shared" si="82"/>
        <v>0</v>
      </c>
      <c r="M387" s="13" t="str">
        <f t="shared" si="83"/>
        <v>LIBRE</v>
      </c>
      <c r="O387" s="1" t="str">
        <f t="shared" si="84"/>
        <v/>
      </c>
      <c r="P387">
        <f t="shared" si="85"/>
        <v>0</v>
      </c>
      <c r="Q387" t="str">
        <f t="shared" si="86"/>
        <v>REGULAR</v>
      </c>
      <c r="R387" t="str">
        <f t="shared" si="87"/>
        <v>REGULAR</v>
      </c>
      <c r="S387" t="str">
        <f t="shared" si="88"/>
        <v>REGULAR</v>
      </c>
      <c r="T387">
        <f t="shared" si="89"/>
        <v>0</v>
      </c>
      <c r="U387" t="str">
        <f t="shared" si="90"/>
        <v>No Recupera</v>
      </c>
      <c r="V387" t="str">
        <f t="shared" si="91"/>
        <v>No Recupera</v>
      </c>
    </row>
    <row r="388" spans="1:22">
      <c r="A388" s="11"/>
      <c r="B388" s="11"/>
      <c r="C388" s="27"/>
      <c r="D388" s="36"/>
      <c r="E388" s="27"/>
      <c r="F388" s="27"/>
      <c r="G388" s="27"/>
      <c r="H388" s="2" t="str">
        <f t="shared" si="79"/>
        <v/>
      </c>
      <c r="I388" s="3" t="str">
        <f t="shared" si="80"/>
        <v/>
      </c>
      <c r="J388" s="13" t="str">
        <f t="shared" si="81"/>
        <v>No Recupera</v>
      </c>
      <c r="K388" s="11"/>
      <c r="L388" s="24">
        <f t="shared" si="82"/>
        <v>0</v>
      </c>
      <c r="M388" s="13" t="str">
        <f t="shared" si="83"/>
        <v>LIBRE</v>
      </c>
      <c r="O388" s="1" t="str">
        <f t="shared" si="84"/>
        <v/>
      </c>
      <c r="P388">
        <f t="shared" si="85"/>
        <v>0</v>
      </c>
      <c r="Q388" t="str">
        <f t="shared" si="86"/>
        <v>REGULAR</v>
      </c>
      <c r="R388" t="str">
        <f t="shared" si="87"/>
        <v>REGULAR</v>
      </c>
      <c r="S388" t="str">
        <f t="shared" si="88"/>
        <v>REGULAR</v>
      </c>
      <c r="T388">
        <f t="shared" si="89"/>
        <v>0</v>
      </c>
      <c r="U388" t="str">
        <f t="shared" si="90"/>
        <v>No Recupera</v>
      </c>
      <c r="V388" t="str">
        <f t="shared" si="91"/>
        <v>No Recupera</v>
      </c>
    </row>
    <row r="389" spans="1:22">
      <c r="A389" s="11"/>
      <c r="B389" s="11"/>
      <c r="C389" s="27"/>
      <c r="D389" s="36"/>
      <c r="E389" s="27"/>
      <c r="F389" s="27"/>
      <c r="G389" s="27"/>
      <c r="H389" s="2" t="str">
        <f t="shared" si="79"/>
        <v/>
      </c>
      <c r="I389" s="3" t="str">
        <f t="shared" si="80"/>
        <v/>
      </c>
      <c r="J389" s="13" t="str">
        <f t="shared" si="81"/>
        <v>No Recupera</v>
      </c>
      <c r="K389" s="11"/>
      <c r="L389" s="24">
        <f t="shared" si="82"/>
        <v>0</v>
      </c>
      <c r="M389" s="13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0</v>
      </c>
      <c r="U389" t="str">
        <f t="shared" si="90"/>
        <v>No Recupera</v>
      </c>
      <c r="V389" t="str">
        <f t="shared" si="91"/>
        <v>No Recupera</v>
      </c>
    </row>
    <row r="390" spans="1:22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>
      <c r="A391" s="11"/>
      <c r="B391" s="11"/>
      <c r="C391" s="27"/>
      <c r="D391" s="36"/>
      <c r="E391" s="27"/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>
      <c r="A395" s="11">
        <v>1111</v>
      </c>
      <c r="B395" s="11" t="s">
        <v>16</v>
      </c>
      <c r="C395" s="27"/>
      <c r="D395" s="36"/>
      <c r="E395" s="27">
        <v>3</v>
      </c>
      <c r="F395" s="27">
        <v>4</v>
      </c>
      <c r="G395" s="27">
        <v>6</v>
      </c>
      <c r="H395" s="2" t="str">
        <f t="shared" si="79"/>
        <v>LIBRE</v>
      </c>
      <c r="I395" s="3">
        <f t="shared" si="80"/>
        <v>4.333333333333333</v>
      </c>
      <c r="J395" s="13" t="str">
        <f t="shared" si="81"/>
        <v>No Recupera</v>
      </c>
      <c r="K395" s="11">
        <v>22</v>
      </c>
      <c r="L395" s="24">
        <f t="shared" si="82"/>
        <v>9.6666666666666661</v>
      </c>
      <c r="M395" s="13" t="str">
        <f t="shared" si="83"/>
        <v>LIBRE</v>
      </c>
      <c r="O395" s="1">
        <f t="shared" si="84"/>
        <v>4.333333333333333</v>
      </c>
      <c r="P395">
        <f t="shared" si="85"/>
        <v>0</v>
      </c>
      <c r="Q395" t="str">
        <f t="shared" si="86"/>
        <v>LIBRE</v>
      </c>
      <c r="R395" t="str">
        <f t="shared" si="87"/>
        <v>LIBRE</v>
      </c>
      <c r="S395" t="str">
        <f t="shared" si="88"/>
        <v>LIBRE</v>
      </c>
      <c r="T395">
        <f t="shared" si="89"/>
        <v>9.6666666666666661</v>
      </c>
      <c r="U395" t="str">
        <f t="shared" si="90"/>
        <v>No Recupera</v>
      </c>
      <c r="V395" t="str">
        <f t="shared" si="91"/>
        <v>No Recupera</v>
      </c>
    </row>
    <row r="396" spans="1:22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>
      <c r="A398" s="11"/>
      <c r="B398" s="11"/>
      <c r="C398" s="27"/>
      <c r="D398" s="36"/>
      <c r="E398" s="27"/>
      <c r="F398" s="27"/>
      <c r="G398" s="27"/>
      <c r="H398" s="2" t="str">
        <f t="shared" si="79"/>
        <v/>
      </c>
      <c r="I398" s="3" t="str">
        <f t="shared" si="80"/>
        <v/>
      </c>
      <c r="J398" s="13" t="str">
        <f t="shared" si="81"/>
        <v>No Recupera</v>
      </c>
      <c r="K398" s="11"/>
      <c r="L398" s="24">
        <f t="shared" si="82"/>
        <v>0</v>
      </c>
      <c r="M398" s="13" t="str">
        <f t="shared" si="83"/>
        <v>LIBRE</v>
      </c>
      <c r="O398" s="1" t="str">
        <f t="shared" si="84"/>
        <v/>
      </c>
      <c r="P398">
        <f t="shared" si="85"/>
        <v>0</v>
      </c>
      <c r="Q398" t="str">
        <f t="shared" si="86"/>
        <v>REGULAR</v>
      </c>
      <c r="R398" t="str">
        <f t="shared" si="87"/>
        <v>REGULAR</v>
      </c>
      <c r="S398" t="str">
        <f t="shared" si="88"/>
        <v>REGULAR</v>
      </c>
      <c r="T398">
        <f t="shared" si="89"/>
        <v>0</v>
      </c>
      <c r="U398" t="str">
        <f t="shared" si="90"/>
        <v>No Recupera</v>
      </c>
      <c r="V398" t="str">
        <f t="shared" si="91"/>
        <v>No Recupera</v>
      </c>
    </row>
    <row r="399" spans="1:22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>
      <c r="A400" s="12"/>
      <c r="B400" s="11"/>
      <c r="C400" s="27"/>
      <c r="D400" s="36"/>
      <c r="E400" s="27"/>
      <c r="F400" s="27"/>
      <c r="G400" s="27"/>
      <c r="H400" s="2" t="str">
        <f t="shared" si="79"/>
        <v/>
      </c>
      <c r="I400" s="3" t="str">
        <f t="shared" si="80"/>
        <v/>
      </c>
      <c r="J400" s="13" t="str">
        <f t="shared" si="81"/>
        <v>No Recupera</v>
      </c>
      <c r="K400" s="11"/>
      <c r="L400" s="24">
        <f t="shared" si="82"/>
        <v>0</v>
      </c>
      <c r="M400" s="13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0</v>
      </c>
      <c r="U400" t="str">
        <f t="shared" si="90"/>
        <v>No Recupera</v>
      </c>
      <c r="V400" t="str">
        <f t="shared" si="91"/>
        <v>No Recupera</v>
      </c>
    </row>
    <row r="401" spans="1:22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>
      <c r="A403" s="11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1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37"/>
      <c r="B415" s="37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37"/>
      <c r="B416" s="37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37"/>
      <c r="B417" s="37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37"/>
      <c r="B418" s="37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37"/>
      <c r="B419" s="37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7"/>
      <c r="B448" s="37"/>
      <c r="C448" s="27"/>
      <c r="D448" s="36"/>
      <c r="E448" s="27"/>
      <c r="F448" s="27"/>
      <c r="G448" s="27"/>
      <c r="H448" s="2" t="str">
        <f t="shared" ref="H448:H511" si="92">IF(OR(E448="",F448="",G448=""),"",R448)</f>
        <v/>
      </c>
      <c r="I448" s="3" t="str">
        <f t="shared" ref="I448:I511" si="93">O448</f>
        <v/>
      </c>
      <c r="J448" s="13" t="str">
        <f t="shared" ref="J448:J511" si="94">U448</f>
        <v>No Recupera</v>
      </c>
      <c r="K448" s="11"/>
      <c r="L448" s="24">
        <f t="shared" ref="L448:L511" si="95">IF(K448=" ", " ", IF(K448="A",H448,SUM(E448,F448,K448)/3))</f>
        <v>0</v>
      </c>
      <c r="M448" s="13" t="str">
        <f t="shared" ref="M448:M511" si="96">IF(AND(L448&gt;5.99,L448&lt;10.01,K448&gt;5.99,K448&lt;10.01),"PROMOCIONÓ CON RECUP",IF(K448&lt;5.99,IF(T448&gt;5.99, "REGULAR","LIBRE"),"LIBRE"))</f>
        <v>LIBRE</v>
      </c>
      <c r="O448" s="1" t="str">
        <f t="shared" ref="O448:O511" si="97">IF(OR(E448="",F448="",G448=""),"",IF(P448=3,"AUS",IF(P448=2,AVERAGE(E448:G448)/2,AVERAGE(E448:G448))))</f>
        <v/>
      </c>
      <c r="P448">
        <f t="shared" ref="P448:P511" si="98">COUNTIF(E448:G448,"A")</f>
        <v>0</v>
      </c>
      <c r="Q448" t="str">
        <f t="shared" ref="Q448:Q511" si="99">IF(OR(E448&gt;-0.01,E448&lt;10,E448="A",F448&gt;-0.01,F448&lt;10.01,F448="A",G448&gt;-0.01,G448&lt;10.01,G448="A"),R448,"ERROR DE NOTA")</f>
        <v>REGULAR</v>
      </c>
      <c r="R448" t="str">
        <f t="shared" ref="R448:R511" si="100">IF(AND(E448&gt;5.99,E448&lt;10.01,F448&gt;5.99,F448&lt;10.01,G448&gt;5.99,G448&lt;10.01),"PROMOCIONÓ",S448)</f>
        <v>REGULAR</v>
      </c>
      <c r="S448" t="str">
        <f t="shared" ref="S448:S511" si="101">IF(P448&lt;1.001,IF(O448&gt;5.99,"REGULAR","LIBRE"),"LIBRE")</f>
        <v>REGULAR</v>
      </c>
      <c r="T448">
        <f t="shared" ref="T448:T511" si="102">SUM(E448,F448,K448)/3</f>
        <v>0</v>
      </c>
      <c r="U448" t="str">
        <f t="shared" ref="U448:U511" si="103">IF(AND(E448&gt;5.99,E448&lt;10.01,F448&gt;5.99,F448&lt;10.01,G448&gt;5.99,G448&lt;10.01),"NO VA AL RECUPERATORIO INTEGRADOR -PROMOCIONÓ",V448)</f>
        <v>No Recupera</v>
      </c>
      <c r="V448" t="str">
        <f t="shared" ref="V448:V511" si="104">IF(OR(G448&lt;5.99,G448="A"),IF(AND(E448&gt;5.99,E448&lt;10.01),IF(AND(F448&gt;5.99,F448&lt;10.01),"PUEDE RECUPERAR INTEGRADOR PARA PROMOCION",IF(OR(F448="A",F448&lt;5.99),"No Recupera")), "No Recupera"),"No Recupera")</f>
        <v>No Recupera</v>
      </c>
    </row>
    <row r="449" spans="1:22">
      <c r="A449" s="37"/>
      <c r="B449" s="37"/>
      <c r="C449" s="27"/>
      <c r="D449" s="36"/>
      <c r="E449" s="27"/>
      <c r="F449" s="27"/>
      <c r="G449" s="27"/>
      <c r="H449" s="2" t="str">
        <f t="shared" si="92"/>
        <v/>
      </c>
      <c r="I449" s="3" t="str">
        <f t="shared" si="93"/>
        <v/>
      </c>
      <c r="J449" s="13" t="str">
        <f t="shared" si="94"/>
        <v>No Recupera</v>
      </c>
      <c r="K449" s="11"/>
      <c r="L449" s="24">
        <f t="shared" si="95"/>
        <v>0</v>
      </c>
      <c r="M449" s="13" t="str">
        <f t="shared" si="96"/>
        <v>LIBRE</v>
      </c>
      <c r="O449" s="1" t="str">
        <f t="shared" si="97"/>
        <v/>
      </c>
      <c r="P449">
        <f t="shared" si="98"/>
        <v>0</v>
      </c>
      <c r="Q449" t="str">
        <f t="shared" si="99"/>
        <v>REGULAR</v>
      </c>
      <c r="R449" t="str">
        <f t="shared" si="100"/>
        <v>REGULAR</v>
      </c>
      <c r="S449" t="str">
        <f t="shared" si="101"/>
        <v>REGULAR</v>
      </c>
      <c r="T449">
        <f t="shared" si="102"/>
        <v>0</v>
      </c>
      <c r="U449" t="str">
        <f t="shared" si="103"/>
        <v>No Recupera</v>
      </c>
      <c r="V449" t="str">
        <f t="shared" si="104"/>
        <v>No Recupera</v>
      </c>
    </row>
    <row r="450" spans="1:22">
      <c r="A450" s="37"/>
      <c r="B450" s="37"/>
      <c r="C450" s="27"/>
      <c r="D450" s="36"/>
      <c r="E450" s="27"/>
      <c r="F450" s="27"/>
      <c r="G450" s="27"/>
      <c r="H450" s="2" t="str">
        <f t="shared" si="92"/>
        <v/>
      </c>
      <c r="I450" s="3" t="str">
        <f t="shared" si="93"/>
        <v/>
      </c>
      <c r="J450" s="13" t="str">
        <f t="shared" si="94"/>
        <v>No Recupera</v>
      </c>
      <c r="K450" s="11"/>
      <c r="L450" s="24">
        <f t="shared" si="95"/>
        <v>0</v>
      </c>
      <c r="M450" s="13" t="str">
        <f t="shared" si="96"/>
        <v>LIBRE</v>
      </c>
      <c r="O450" s="1" t="str">
        <f t="shared" si="97"/>
        <v/>
      </c>
      <c r="P450">
        <f t="shared" si="98"/>
        <v>0</v>
      </c>
      <c r="Q450" t="str">
        <f t="shared" si="99"/>
        <v>REGULAR</v>
      </c>
      <c r="R450" t="str">
        <f t="shared" si="100"/>
        <v>REGULAR</v>
      </c>
      <c r="S450" t="str">
        <f t="shared" si="101"/>
        <v>REGULAR</v>
      </c>
      <c r="T450">
        <f t="shared" si="102"/>
        <v>0</v>
      </c>
      <c r="U450" t="str">
        <f t="shared" si="103"/>
        <v>No Recupera</v>
      </c>
      <c r="V450" t="str">
        <f t="shared" si="104"/>
        <v>No Recupera</v>
      </c>
    </row>
    <row r="451" spans="1:22">
      <c r="A451" s="37"/>
      <c r="B451" s="37"/>
      <c r="C451" s="27"/>
      <c r="D451" s="36"/>
      <c r="E451" s="27"/>
      <c r="F451" s="27"/>
      <c r="G451" s="27"/>
      <c r="H451" s="2" t="str">
        <f t="shared" si="92"/>
        <v/>
      </c>
      <c r="I451" s="3" t="str">
        <f t="shared" si="93"/>
        <v/>
      </c>
      <c r="J451" s="13" t="str">
        <f t="shared" si="94"/>
        <v>No Recupera</v>
      </c>
      <c r="K451" s="11"/>
      <c r="L451" s="24">
        <f t="shared" si="95"/>
        <v>0</v>
      </c>
      <c r="M451" s="13" t="str">
        <f t="shared" si="96"/>
        <v>LIBRE</v>
      </c>
      <c r="O451" s="1" t="str">
        <f t="shared" si="97"/>
        <v/>
      </c>
      <c r="P451">
        <f t="shared" si="98"/>
        <v>0</v>
      </c>
      <c r="Q451" t="str">
        <f t="shared" si="99"/>
        <v>REGULAR</v>
      </c>
      <c r="R451" t="str">
        <f t="shared" si="100"/>
        <v>REGULAR</v>
      </c>
      <c r="S451" t="str">
        <f t="shared" si="101"/>
        <v>REGULAR</v>
      </c>
      <c r="T451">
        <f t="shared" si="102"/>
        <v>0</v>
      </c>
      <c r="U451" t="str">
        <f t="shared" si="103"/>
        <v>No Recupera</v>
      </c>
      <c r="V451" t="str">
        <f t="shared" si="104"/>
        <v>No Recupera</v>
      </c>
    </row>
    <row r="452" spans="1:22">
      <c r="A452" s="37"/>
      <c r="B452" s="37"/>
      <c r="C452" s="27"/>
      <c r="D452" s="36"/>
      <c r="E452" s="27"/>
      <c r="F452" s="27"/>
      <c r="G452" s="27"/>
      <c r="H452" s="2" t="str">
        <f t="shared" si="92"/>
        <v/>
      </c>
      <c r="I452" s="3" t="str">
        <f t="shared" si="93"/>
        <v/>
      </c>
      <c r="J452" s="13" t="str">
        <f t="shared" si="94"/>
        <v>No Recupera</v>
      </c>
      <c r="K452" s="11"/>
      <c r="L452" s="24">
        <f t="shared" si="95"/>
        <v>0</v>
      </c>
      <c r="M452" s="13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>
      <c r="A453" s="37"/>
      <c r="B453" s="37"/>
      <c r="C453" s="27"/>
      <c r="D453" s="36"/>
      <c r="E453" s="27"/>
      <c r="F453" s="27"/>
      <c r="G453" s="27"/>
      <c r="H453" s="2" t="str">
        <f t="shared" si="92"/>
        <v/>
      </c>
      <c r="I453" s="3" t="str">
        <f t="shared" si="93"/>
        <v/>
      </c>
      <c r="J453" s="13" t="str">
        <f t="shared" si="94"/>
        <v>No Recupera</v>
      </c>
      <c r="K453" s="11"/>
      <c r="L453" s="24">
        <f t="shared" si="95"/>
        <v>0</v>
      </c>
      <c r="M453" s="13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7"/>
      <c r="B503" s="37"/>
      <c r="C503" s="27"/>
      <c r="D503" s="36"/>
      <c r="E503" s="27" t="s">
        <v>12</v>
      </c>
      <c r="F503" s="27" t="s">
        <v>12</v>
      </c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27"/>
      <c r="B504" s="22"/>
      <c r="C504" s="38"/>
      <c r="D504" s="39"/>
      <c r="E504" s="29"/>
      <c r="F504" s="29"/>
      <c r="G504" s="29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27"/>
      <c r="B505" s="22"/>
      <c r="C505" s="38"/>
      <c r="D505" s="39"/>
      <c r="E505" s="29"/>
      <c r="F505" s="29"/>
      <c r="G505" s="29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27" t="s">
        <v>12</v>
      </c>
      <c r="B506" s="22" t="s">
        <v>12</v>
      </c>
      <c r="C506" s="38"/>
      <c r="D506" s="39"/>
      <c r="E506" s="29"/>
      <c r="F506" s="29" t="s">
        <v>12</v>
      </c>
      <c r="G506" s="29" t="s">
        <v>12</v>
      </c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27"/>
      <c r="B507" s="22"/>
      <c r="C507" s="38"/>
      <c r="D507" s="39"/>
      <c r="E507" s="29"/>
      <c r="F507" s="29"/>
      <c r="G507" s="29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27"/>
      <c r="B508" s="22"/>
      <c r="C508" s="38"/>
      <c r="D508" s="39"/>
      <c r="E508" s="29"/>
      <c r="F508" s="29" t="s">
        <v>12</v>
      </c>
      <c r="G508" s="29" t="s">
        <v>12</v>
      </c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7"/>
      <c r="B509" s="22"/>
      <c r="C509" s="38"/>
      <c r="D509" s="39"/>
      <c r="E509" s="29"/>
      <c r="F509" s="29"/>
      <c r="G509" s="29"/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7"/>
      <c r="B511" s="22"/>
      <c r="C511" s="38"/>
      <c r="D511" s="39"/>
      <c r="E511" s="29"/>
      <c r="F511" s="29"/>
      <c r="G511" s="29"/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7"/>
      <c r="B512" s="22"/>
      <c r="C512" s="38"/>
      <c r="D512" s="39"/>
      <c r="E512" s="29"/>
      <c r="F512" s="29"/>
      <c r="G512" s="29"/>
      <c r="H512" s="2" t="str">
        <f t="shared" ref="H512:H517" si="105">IF(OR(E512="",F512="",G512=""),"",R512)</f>
        <v/>
      </c>
      <c r="I512" s="3" t="str">
        <f t="shared" ref="I512:I517" si="106">O512</f>
        <v/>
      </c>
      <c r="J512" s="13" t="str">
        <f t="shared" ref="J512:J517" si="107">U512</f>
        <v>No Recupera</v>
      </c>
      <c r="K512" s="11"/>
      <c r="L512" s="24">
        <f t="shared" ref="L512:L517" si="108">IF(K512=" ", " ", IF(K512="A",H512,SUM(E512,F512,K512)/3))</f>
        <v>0</v>
      </c>
      <c r="M512" s="13" t="str">
        <f t="shared" ref="M512:M517" si="109">IF(AND(L512&gt;5.99,L512&lt;10.01,K512&gt;5.99,K512&lt;10.01),"PROMOCIONÓ CON RECUP",IF(K512&lt;5.99,IF(T512&gt;5.99, "REGULAR","LIBRE"),"LIBRE"))</f>
        <v>LIBRE</v>
      </c>
      <c r="O512" s="1" t="str">
        <f t="shared" ref="O512:O517" si="110">IF(OR(E512="",F512="",G512=""),"",IF(P512=3,"AUS",IF(P512=2,AVERAGE(E512:G512)/2,AVERAGE(E512:G512))))</f>
        <v/>
      </c>
      <c r="P512">
        <f t="shared" ref="P512:P517" si="111">COUNTIF(E512:G512,"A")</f>
        <v>0</v>
      </c>
      <c r="Q512" t="str">
        <f t="shared" ref="Q512:Q517" si="112">IF(OR(E512&gt;-0.01,E512&lt;10,E512="A",F512&gt;-0.01,F512&lt;10.01,F512="A",G512&gt;-0.01,G512&lt;10.01,G512="A"),R512,"ERROR DE NOTA")</f>
        <v>REGULAR</v>
      </c>
      <c r="R512" t="str">
        <f t="shared" ref="R512:R517" si="113">IF(AND(E512&gt;5.99,E512&lt;10.01,F512&gt;5.99,F512&lt;10.01,G512&gt;5.99,G512&lt;10.01),"PROMOCIONÓ",S512)</f>
        <v>REGULAR</v>
      </c>
      <c r="S512" t="str">
        <f t="shared" ref="S512:S517" si="114">IF(P512&lt;1.001,IF(O512&gt;5.99,"REGULAR","LIBRE"),"LIBRE")</f>
        <v>REGULAR</v>
      </c>
      <c r="T512">
        <f t="shared" ref="T512:T517" si="115">SUM(E512,F512,K512)/3</f>
        <v>0</v>
      </c>
      <c r="U512" t="str">
        <f t="shared" ref="U512:U517" si="116">IF(AND(E512&gt;5.99,E512&lt;10.01,F512&gt;5.99,F512&lt;10.01,G512&gt;5.99,G512&lt;10.01),"NO VA AL RECUPERATORIO INTEGRADOR -PROMOCIONÓ",V512)</f>
        <v>No Recupera</v>
      </c>
      <c r="V512" t="str">
        <f t="shared" ref="V512:V517" si="117">IF(OR(G512&lt;5.99,G512="A"),IF(AND(E512&gt;5.99,E512&lt;10.01),IF(AND(F512&gt;5.99,F512&lt;10.01),"PUEDE RECUPERAR INTEGRADOR PARA PROMOCION",IF(OR(F512="A",F512&lt;5.99),"No Recupera")), "No Recupera"),"No Recupera")</f>
        <v>No Recupera</v>
      </c>
    </row>
    <row r="513" spans="1:22">
      <c r="A513" s="27"/>
      <c r="B513" s="22"/>
      <c r="C513" s="38"/>
      <c r="D513" s="39"/>
      <c r="E513" s="29"/>
      <c r="F513" s="29"/>
      <c r="G513" s="29"/>
      <c r="H513" s="2" t="str">
        <f t="shared" si="105"/>
        <v/>
      </c>
      <c r="I513" s="3" t="str">
        <f t="shared" si="106"/>
        <v/>
      </c>
      <c r="J513" s="13" t="str">
        <f t="shared" si="107"/>
        <v>No Recupera</v>
      </c>
      <c r="K513" s="11"/>
      <c r="L513" s="24">
        <f t="shared" si="108"/>
        <v>0</v>
      </c>
      <c r="M513" s="13" t="str">
        <f t="shared" si="109"/>
        <v>LIBRE</v>
      </c>
      <c r="O513" s="1" t="str">
        <f t="shared" si="110"/>
        <v/>
      </c>
      <c r="P513">
        <f t="shared" si="111"/>
        <v>0</v>
      </c>
      <c r="Q513" t="str">
        <f t="shared" si="112"/>
        <v>REGULAR</v>
      </c>
      <c r="R513" t="str">
        <f t="shared" si="113"/>
        <v>REGULAR</v>
      </c>
      <c r="S513" t="str">
        <f t="shared" si="114"/>
        <v>REGULAR</v>
      </c>
      <c r="T513">
        <f t="shared" si="115"/>
        <v>0</v>
      </c>
      <c r="U513" t="str">
        <f t="shared" si="116"/>
        <v>No Recupera</v>
      </c>
      <c r="V513" t="str">
        <f t="shared" si="117"/>
        <v>No Recupera</v>
      </c>
    </row>
    <row r="514" spans="1:22">
      <c r="A514" s="27"/>
      <c r="B514" s="22"/>
      <c r="C514" s="38"/>
      <c r="D514" s="39"/>
      <c r="E514" s="29"/>
      <c r="F514" s="29"/>
      <c r="G514" s="29"/>
      <c r="H514" s="2" t="str">
        <f t="shared" si="105"/>
        <v/>
      </c>
      <c r="I514" s="3" t="str">
        <f t="shared" si="106"/>
        <v/>
      </c>
      <c r="J514" s="13" t="str">
        <f t="shared" si="107"/>
        <v>No Recupera</v>
      </c>
      <c r="K514" s="11"/>
      <c r="L514" s="24">
        <f t="shared" si="108"/>
        <v>0</v>
      </c>
      <c r="M514" s="13" t="str">
        <f t="shared" si="109"/>
        <v>LIBRE</v>
      </c>
      <c r="O514" s="1" t="str">
        <f t="shared" si="110"/>
        <v/>
      </c>
      <c r="P514">
        <f t="shared" si="111"/>
        <v>0</v>
      </c>
      <c r="Q514" t="str">
        <f t="shared" si="112"/>
        <v>REGULAR</v>
      </c>
      <c r="R514" t="str">
        <f t="shared" si="113"/>
        <v>REGULAR</v>
      </c>
      <c r="S514" t="str">
        <f t="shared" si="114"/>
        <v>REGULAR</v>
      </c>
      <c r="T514">
        <f t="shared" si="115"/>
        <v>0</v>
      </c>
      <c r="U514" t="str">
        <f t="shared" si="116"/>
        <v>No Recupera</v>
      </c>
      <c r="V514" t="str">
        <f t="shared" si="117"/>
        <v>No Recupera</v>
      </c>
    </row>
    <row r="515" spans="1:22">
      <c r="A515" s="27"/>
      <c r="B515" s="22"/>
      <c r="C515" s="38"/>
      <c r="D515" s="39"/>
      <c r="E515" s="29"/>
      <c r="F515" s="29"/>
      <c r="G515" s="29"/>
      <c r="H515" s="2" t="str">
        <f t="shared" si="105"/>
        <v/>
      </c>
      <c r="I515" s="3" t="str">
        <f t="shared" si="106"/>
        <v/>
      </c>
      <c r="J515" s="13" t="str">
        <f t="shared" si="107"/>
        <v>No Recupera</v>
      </c>
      <c r="K515" s="11"/>
      <c r="L515" s="24">
        <f t="shared" si="108"/>
        <v>0</v>
      </c>
      <c r="M515" s="13" t="str">
        <f t="shared" si="109"/>
        <v>LIBRE</v>
      </c>
      <c r="O515" s="1" t="str">
        <f t="shared" si="110"/>
        <v/>
      </c>
      <c r="P515">
        <f t="shared" si="111"/>
        <v>0</v>
      </c>
      <c r="Q515" t="str">
        <f t="shared" si="112"/>
        <v>REGULAR</v>
      </c>
      <c r="R515" t="str">
        <f t="shared" si="113"/>
        <v>REGULAR</v>
      </c>
      <c r="S515" t="str">
        <f t="shared" si="114"/>
        <v>REGULAR</v>
      </c>
      <c r="T515">
        <f t="shared" si="115"/>
        <v>0</v>
      </c>
      <c r="U515" t="str">
        <f t="shared" si="116"/>
        <v>No Recupera</v>
      </c>
      <c r="V515" t="str">
        <f t="shared" si="117"/>
        <v>No Recupera</v>
      </c>
    </row>
    <row r="516" spans="1:22">
      <c r="A516" s="27"/>
      <c r="B516" s="22"/>
      <c r="C516" s="38"/>
      <c r="D516" s="39"/>
      <c r="E516" s="29"/>
      <c r="F516" s="29"/>
      <c r="G516" s="29"/>
      <c r="H516" s="2" t="str">
        <f t="shared" si="105"/>
        <v/>
      </c>
      <c r="I516" s="3" t="str">
        <f t="shared" si="106"/>
        <v/>
      </c>
      <c r="J516" s="13" t="str">
        <f t="shared" si="107"/>
        <v>No Recupera</v>
      </c>
      <c r="K516" s="11"/>
      <c r="L516" s="24">
        <f t="shared" si="108"/>
        <v>0</v>
      </c>
      <c r="M516" s="13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>
      <c r="A517" s="27"/>
      <c r="B517" s="22"/>
      <c r="C517" s="38"/>
      <c r="D517" s="39"/>
      <c r="E517" s="29"/>
      <c r="F517" s="29"/>
      <c r="G517" s="29"/>
      <c r="H517" s="2" t="str">
        <f t="shared" si="105"/>
        <v/>
      </c>
      <c r="I517" s="3" t="str">
        <f t="shared" si="106"/>
        <v/>
      </c>
      <c r="J517" s="13" t="str">
        <f t="shared" si="107"/>
        <v>No Recupera</v>
      </c>
      <c r="K517" s="11"/>
      <c r="L517" s="24">
        <f t="shared" si="108"/>
        <v>0</v>
      </c>
      <c r="M517" s="13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>
      <c r="A518" s="40"/>
      <c r="B518" s="9"/>
      <c r="C518" s="41"/>
      <c r="D518" s="42"/>
      <c r="E518" s="30"/>
      <c r="F518" s="30"/>
      <c r="G518" s="30"/>
      <c r="H518" s="6"/>
      <c r="I518" s="4"/>
    </row>
    <row r="519" spans="1:22">
      <c r="A519" s="40"/>
      <c r="B519" s="9"/>
      <c r="C519" s="41"/>
      <c r="D519" s="42"/>
      <c r="E519" s="30"/>
      <c r="F519" s="30"/>
      <c r="G519" s="30"/>
      <c r="H519" s="6"/>
      <c r="I519" s="4"/>
    </row>
    <row r="520" spans="1:22">
      <c r="A520" s="40"/>
      <c r="B520" s="9"/>
      <c r="C520" s="41"/>
      <c r="D520" s="42"/>
      <c r="E520" s="30"/>
      <c r="F520" s="30"/>
      <c r="G520" s="30"/>
      <c r="H520" s="6"/>
      <c r="I520" s="4"/>
    </row>
    <row r="521" spans="1:22">
      <c r="A521" s="40"/>
      <c r="B521" s="9"/>
      <c r="C521" s="41"/>
      <c r="D521" s="42"/>
      <c r="E521" s="30"/>
      <c r="F521" s="30"/>
      <c r="G521" s="30"/>
      <c r="H521" s="6"/>
      <c r="I521" s="4"/>
    </row>
    <row r="522" spans="1:22">
      <c r="A522" s="40"/>
      <c r="B522" s="9"/>
      <c r="C522" s="41"/>
      <c r="D522" s="42"/>
      <c r="E522" s="30"/>
      <c r="F522" s="30"/>
      <c r="G522" s="30"/>
      <c r="H522" s="6"/>
      <c r="I522" s="4"/>
    </row>
    <row r="523" spans="1:22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>
      <c r="A1200" s="40"/>
      <c r="B1200" s="9"/>
      <c r="C1200" s="41"/>
      <c r="D1200" s="42"/>
      <c r="E1200" s="30"/>
      <c r="F1200" s="30"/>
      <c r="G1200" s="30"/>
      <c r="H1200" s="6"/>
      <c r="I1200" s="4"/>
    </row>
  </sheetData>
  <sheetProtection password="CC6E" sheet="1" objects="1" scenarios="1" selectLockedCells="1"/>
  <autoFilter ref="A1:E1200"/>
  <conditionalFormatting sqref="H1:H1048576 C1:C1048576">
    <cfRule type="containsText" dxfId="18" priority="32" operator="containsText" text="NO REGULAR">
      <formula>NOT(ISERROR(SEARCH("NO REGULAR",C1)))</formula>
    </cfRule>
    <cfRule type="containsText" dxfId="17" priority="33" operator="containsText" text="PROMOCIONÓ">
      <formula>NOT(ISERROR(SEARCH("PROMOCIONÓ",C1)))</formula>
    </cfRule>
  </conditionalFormatting>
  <conditionalFormatting sqref="E2:G503 I2:I1200 D2:D1200">
    <cfRule type="cellIs" dxfId="16" priority="31" stopIfTrue="1" operator="equal">
      <formula>"A"</formula>
    </cfRule>
  </conditionalFormatting>
  <conditionalFormatting sqref="E502:G65536 I1:K1 D1:G1">
    <cfRule type="cellIs" dxfId="15" priority="30" stopIfTrue="1" operator="equal">
      <formula>"""A"""</formula>
    </cfRule>
  </conditionalFormatting>
  <conditionalFormatting sqref="I1201:I65536">
    <cfRule type="cellIs" dxfId="14" priority="28" stopIfTrue="1" operator="equal">
      <formula>"""A"""</formula>
    </cfRule>
  </conditionalFormatting>
  <conditionalFormatting sqref="H300:H65536 H1 C1">
    <cfRule type="cellIs" dxfId="13" priority="25" stopIfTrue="1" operator="equal">
      <formula>"NO CURSO"</formula>
    </cfRule>
    <cfRule type="cellIs" dxfId="12" priority="26" stopIfTrue="1" operator="equal">
      <formula>"REGULAR"</formula>
    </cfRule>
    <cfRule type="cellIs" dxfId="11" priority="27" stopIfTrue="1" operator="equal">
      <formula>"PROMOCIONÓ"</formula>
    </cfRule>
  </conditionalFormatting>
  <conditionalFormatting sqref="H2:H517 C2:C503">
    <cfRule type="cellIs" dxfId="10" priority="22" stopIfTrue="1" operator="equal">
      <formula>"NO CURSO"</formula>
    </cfRule>
    <cfRule type="cellIs" dxfId="9" priority="23" stopIfTrue="1" operator="equal">
      <formula>"REG. REDUCIDO"</formula>
    </cfRule>
    <cfRule type="cellIs" dxfId="8" priority="24" stopIfTrue="1" operator="equal">
      <formula>"PROMOCIONÓ"</formula>
    </cfRule>
  </conditionalFormatting>
  <conditionalFormatting sqref="A1">
    <cfRule type="cellIs" dxfId="7" priority="19" stopIfTrue="1" operator="equal">
      <formula>"PROMOCIONO"</formula>
    </cfRule>
    <cfRule type="cellIs" dxfId="6" priority="20" stopIfTrue="1" operator="equal">
      <formula>"NO REGULAR"</formula>
    </cfRule>
    <cfRule type="cellIs" dxfId="5" priority="21" stopIfTrue="1" operator="equal">
      <formula>"NO CURSO"</formula>
    </cfRule>
  </conditionalFormatting>
  <conditionalFormatting sqref="D1201:D65536">
    <cfRule type="cellIs" dxfId="4" priority="15" stopIfTrue="1" operator="equal">
      <formula>"""A"""</formula>
    </cfRule>
  </conditionalFormatting>
  <conditionalFormatting sqref="C300:C65536">
    <cfRule type="cellIs" dxfId="3" priority="12" stopIfTrue="1" operator="equal">
      <formula>"NO CURSO"</formula>
    </cfRule>
    <cfRule type="cellIs" dxfId="2" priority="13" stopIfTrue="1" operator="equal">
      <formula>"REGULAR"</formula>
    </cfRule>
    <cfRule type="cellIs" dxfId="1" priority="14" stopIfTrue="1" operator="equal">
      <formula>"PROMOCIONÓ"</formula>
    </cfRule>
  </conditionalFormatting>
  <conditionalFormatting sqref="H2:H517 M2:M517">
    <cfRule type="containsText" dxfId="0" priority="2" operator="containsText" text="PROMOCIONÓ">
      <formula>NOT(ISERROR(SEARCH("PROMOCIONÓ",H2)))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Casa</cp:lastModifiedBy>
  <dcterms:created xsi:type="dcterms:W3CDTF">2013-06-26T18:34:49Z</dcterms:created>
  <dcterms:modified xsi:type="dcterms:W3CDTF">2017-06-13T14:29:24Z</dcterms:modified>
</cp:coreProperties>
</file>