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L506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M506" l="1"/>
  <c r="M505"/>
  <c r="M398"/>
  <c r="V3"/>
  <c r="U3" s="1"/>
  <c r="V4"/>
  <c r="V5"/>
  <c r="U5" s="1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U29" s="1"/>
  <c r="V30"/>
  <c r="U30" s="1"/>
  <c r="V31"/>
  <c r="V32"/>
  <c r="V33"/>
  <c r="U33" s="1"/>
  <c r="V34"/>
  <c r="U34" s="1"/>
  <c r="J34" s="1"/>
  <c r="V35"/>
  <c r="U35" s="1"/>
  <c r="J35" s="1"/>
  <c r="V36"/>
  <c r="V37"/>
  <c r="U37" s="1"/>
  <c r="J37" s="1"/>
  <c r="V38"/>
  <c r="U38" s="1"/>
  <c r="V39"/>
  <c r="U39" s="1"/>
  <c r="J39" s="1"/>
  <c r="V40"/>
  <c r="V41"/>
  <c r="U41" s="1"/>
  <c r="J41" s="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U63" s="1"/>
  <c r="J63" s="1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U83" s="1"/>
  <c r="J83" s="1"/>
  <c r="V84"/>
  <c r="V85"/>
  <c r="V86"/>
  <c r="U86" s="1"/>
  <c r="V87"/>
  <c r="U87" s="1"/>
  <c r="J87" s="1"/>
  <c r="V88"/>
  <c r="V89"/>
  <c r="U89" s="1"/>
  <c r="J89" s="1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U101" s="1"/>
  <c r="J101" s="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U127" s="1"/>
  <c r="J127" s="1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U147" s="1"/>
  <c r="J147" s="1"/>
  <c r="V148"/>
  <c r="V149"/>
  <c r="U149" s="1"/>
  <c r="J149" s="1"/>
  <c r="V150"/>
  <c r="U150" s="1"/>
  <c r="V151"/>
  <c r="U151" s="1"/>
  <c r="J151" s="1"/>
  <c r="V152"/>
  <c r="V153"/>
  <c r="U153" s="1"/>
  <c r="J153" s="1"/>
  <c r="V154"/>
  <c r="U154" s="1"/>
  <c r="V155"/>
  <c r="U155" s="1"/>
  <c r="J155" s="1"/>
  <c r="V156"/>
  <c r="V157"/>
  <c r="U157" s="1"/>
  <c r="J157" s="1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U165" s="1"/>
  <c r="J165" s="1"/>
  <c r="V166"/>
  <c r="U166" s="1"/>
  <c r="V167"/>
  <c r="U167" s="1"/>
  <c r="J167" s="1"/>
  <c r="V168"/>
  <c r="V169"/>
  <c r="U169" s="1"/>
  <c r="J169" s="1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U191" s="1"/>
  <c r="J191" s="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U211" s="1"/>
  <c r="J211" s="1"/>
  <c r="V212"/>
  <c r="V213"/>
  <c r="U213" s="1"/>
  <c r="J213" s="1"/>
  <c r="V214"/>
  <c r="U214" s="1"/>
  <c r="V215"/>
  <c r="U215" s="1"/>
  <c r="J215" s="1"/>
  <c r="V216"/>
  <c r="V217"/>
  <c r="U217" s="1"/>
  <c r="J217" s="1"/>
  <c r="V218"/>
  <c r="U218" s="1"/>
  <c r="V219"/>
  <c r="U219" s="1"/>
  <c r="J219" s="1"/>
  <c r="V220"/>
  <c r="V221"/>
  <c r="U221" s="1"/>
  <c r="J221" s="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U229" s="1"/>
  <c r="J229" s="1"/>
  <c r="V230"/>
  <c r="U230" s="1"/>
  <c r="V231"/>
  <c r="U231" s="1"/>
  <c r="J231" s="1"/>
  <c r="V232"/>
  <c r="V233"/>
  <c r="U233" s="1"/>
  <c r="J233" s="1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U255" s="1"/>
  <c r="J255" s="1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U275" s="1"/>
  <c r="J275" s="1"/>
  <c r="V276"/>
  <c r="V277"/>
  <c r="U277" s="1"/>
  <c r="J277" s="1"/>
  <c r="V278"/>
  <c r="U278" s="1"/>
  <c r="V279"/>
  <c r="U279" s="1"/>
  <c r="J279" s="1"/>
  <c r="V280"/>
  <c r="V281"/>
  <c r="U281" s="1"/>
  <c r="J281" s="1"/>
  <c r="V282"/>
  <c r="U282" s="1"/>
  <c r="V283"/>
  <c r="U283" s="1"/>
  <c r="J283" s="1"/>
  <c r="V284"/>
  <c r="V285"/>
  <c r="U285" s="1"/>
  <c r="J285" s="1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U293" s="1"/>
  <c r="J293" s="1"/>
  <c r="V294"/>
  <c r="U294" s="1"/>
  <c r="V295"/>
  <c r="U295" s="1"/>
  <c r="J295" s="1"/>
  <c r="V296"/>
  <c r="V297"/>
  <c r="U297" s="1"/>
  <c r="J297" s="1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U319" s="1"/>
  <c r="J319" s="1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U339" s="1"/>
  <c r="J339" s="1"/>
  <c r="V340"/>
  <c r="V341"/>
  <c r="U341" s="1"/>
  <c r="J341" s="1"/>
  <c r="V342"/>
  <c r="U342" s="1"/>
  <c r="V343"/>
  <c r="U343" s="1"/>
  <c r="J343" s="1"/>
  <c r="V344"/>
  <c r="V345"/>
  <c r="U345" s="1"/>
  <c r="J345" s="1"/>
  <c r="V346"/>
  <c r="U346" s="1"/>
  <c r="J346" s="1"/>
  <c r="V347"/>
  <c r="U347" s="1"/>
  <c r="J347" s="1"/>
  <c r="V348"/>
  <c r="V349"/>
  <c r="U349" s="1"/>
  <c r="J349" s="1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U369" s="1"/>
  <c r="J369" s="1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U377" s="1"/>
  <c r="J377" s="1"/>
  <c r="V378"/>
  <c r="U378" s="1"/>
  <c r="J378" s="1"/>
  <c r="V379"/>
  <c r="U379" s="1"/>
  <c r="J379" s="1"/>
  <c r="V380"/>
  <c r="V381"/>
  <c r="U381" s="1"/>
  <c r="J381" s="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U393" s="1"/>
  <c r="J393" s="1"/>
  <c r="V394"/>
  <c r="U394" s="1"/>
  <c r="J394" s="1"/>
  <c r="V395"/>
  <c r="U395" s="1"/>
  <c r="J395" s="1"/>
  <c r="V396"/>
  <c r="V397"/>
  <c r="U397" s="1"/>
  <c r="J397" s="1"/>
  <c r="V398"/>
  <c r="U398" s="1"/>
  <c r="J398" s="1"/>
  <c r="V399"/>
  <c r="U399" s="1"/>
  <c r="J399" s="1"/>
  <c r="V400"/>
  <c r="V401"/>
  <c r="U401" s="1"/>
  <c r="J401" s="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U409" s="1"/>
  <c r="J409" s="1"/>
  <c r="V410"/>
  <c r="U410" s="1"/>
  <c r="J410" s="1"/>
  <c r="V411"/>
  <c r="U411" s="1"/>
  <c r="J411" s="1"/>
  <c r="V412"/>
  <c r="V413"/>
  <c r="U413" s="1"/>
  <c r="J413" s="1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U433" s="1"/>
  <c r="J433" s="1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U441" s="1"/>
  <c r="J441" s="1"/>
  <c r="V442"/>
  <c r="U442" s="1"/>
  <c r="J442" s="1"/>
  <c r="V443"/>
  <c r="U443" s="1"/>
  <c r="J443" s="1"/>
  <c r="V444"/>
  <c r="V445"/>
  <c r="U445" s="1"/>
  <c r="J445" s="1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U465" s="1"/>
  <c r="J465" s="1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U473" s="1"/>
  <c r="J473" s="1"/>
  <c r="V474"/>
  <c r="U474" s="1"/>
  <c r="J474" s="1"/>
  <c r="V475"/>
  <c r="U475" s="1"/>
  <c r="J475" s="1"/>
  <c r="V476"/>
  <c r="V477"/>
  <c r="U477" s="1"/>
  <c r="J477" s="1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U497" s="1"/>
  <c r="J497" s="1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U513" s="1"/>
  <c r="J513" s="1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16"/>
  <c r="U19"/>
  <c r="U20"/>
  <c r="U21"/>
  <c r="U24"/>
  <c r="U25"/>
  <c r="U28"/>
  <c r="U31"/>
  <c r="U32"/>
  <c r="U36"/>
  <c r="J36" s="1"/>
  <c r="U40"/>
  <c r="U44"/>
  <c r="U48"/>
  <c r="U51"/>
  <c r="J51" s="1"/>
  <c r="U52"/>
  <c r="U53"/>
  <c r="U56"/>
  <c r="J56" s="1"/>
  <c r="U57"/>
  <c r="J57" s="1"/>
  <c r="U60"/>
  <c r="U61"/>
  <c r="J61" s="1"/>
  <c r="U64"/>
  <c r="U68"/>
  <c r="J68" s="1"/>
  <c r="U69"/>
  <c r="J69" s="1"/>
  <c r="U72"/>
  <c r="U73"/>
  <c r="U76"/>
  <c r="U80"/>
  <c r="U84"/>
  <c r="U85"/>
  <c r="U88"/>
  <c r="J88" s="1"/>
  <c r="U92"/>
  <c r="U93"/>
  <c r="J93" s="1"/>
  <c r="U95"/>
  <c r="J95" s="1"/>
  <c r="U96"/>
  <c r="U100"/>
  <c r="J100" s="1"/>
  <c r="U104"/>
  <c r="U105"/>
  <c r="J105" s="1"/>
  <c r="U108"/>
  <c r="U112"/>
  <c r="U115"/>
  <c r="J115" s="1"/>
  <c r="U116"/>
  <c r="U117"/>
  <c r="U120"/>
  <c r="J120" s="1"/>
  <c r="U121"/>
  <c r="J121" s="1"/>
  <c r="U124"/>
  <c r="U125"/>
  <c r="J125" s="1"/>
  <c r="U128"/>
  <c r="U132"/>
  <c r="J132" s="1"/>
  <c r="U133"/>
  <c r="J133" s="1"/>
  <c r="U136"/>
  <c r="U137"/>
  <c r="U140"/>
  <c r="U144"/>
  <c r="U148"/>
  <c r="U152"/>
  <c r="J152" s="1"/>
  <c r="U156"/>
  <c r="U159"/>
  <c r="J159" s="1"/>
  <c r="U160"/>
  <c r="U164"/>
  <c r="J164" s="1"/>
  <c r="U168"/>
  <c r="U172"/>
  <c r="U176"/>
  <c r="U179"/>
  <c r="J179" s="1"/>
  <c r="U180"/>
  <c r="U181"/>
  <c r="U184"/>
  <c r="J184" s="1"/>
  <c r="U185"/>
  <c r="J185" s="1"/>
  <c r="U188"/>
  <c r="U189"/>
  <c r="J189" s="1"/>
  <c r="U192"/>
  <c r="U196"/>
  <c r="J196" s="1"/>
  <c r="U197"/>
  <c r="J197" s="1"/>
  <c r="U200"/>
  <c r="U201"/>
  <c r="U204"/>
  <c r="U208"/>
  <c r="U212"/>
  <c r="U216"/>
  <c r="J216" s="1"/>
  <c r="U220"/>
  <c r="U223"/>
  <c r="J223" s="1"/>
  <c r="U224"/>
  <c r="U228"/>
  <c r="J228" s="1"/>
  <c r="U232"/>
  <c r="U236"/>
  <c r="U240"/>
  <c r="U243"/>
  <c r="J243" s="1"/>
  <c r="U244"/>
  <c r="U245"/>
  <c r="U248"/>
  <c r="J248" s="1"/>
  <c r="U249"/>
  <c r="J249" s="1"/>
  <c r="U252"/>
  <c r="U253"/>
  <c r="J253" s="1"/>
  <c r="U256"/>
  <c r="U260"/>
  <c r="J260" s="1"/>
  <c r="U261"/>
  <c r="J261" s="1"/>
  <c r="U264"/>
  <c r="U265"/>
  <c r="U268"/>
  <c r="U272"/>
  <c r="U276"/>
  <c r="U280"/>
  <c r="J280" s="1"/>
  <c r="U284"/>
  <c r="U287"/>
  <c r="J287" s="1"/>
  <c r="U288"/>
  <c r="U292"/>
  <c r="J292" s="1"/>
  <c r="U296"/>
  <c r="U300"/>
  <c r="U304"/>
  <c r="U307"/>
  <c r="J307" s="1"/>
  <c r="U308"/>
  <c r="U309"/>
  <c r="U312"/>
  <c r="J312" s="1"/>
  <c r="U313"/>
  <c r="J313" s="1"/>
  <c r="U316"/>
  <c r="U317"/>
  <c r="J317" s="1"/>
  <c r="U320"/>
  <c r="U324"/>
  <c r="J324" s="1"/>
  <c r="U325"/>
  <c r="J325" s="1"/>
  <c r="U328"/>
  <c r="U329"/>
  <c r="U332"/>
  <c r="U336"/>
  <c r="U340"/>
  <c r="U344"/>
  <c r="J344" s="1"/>
  <c r="U348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70"/>
  <c r="J370" s="1"/>
  <c r="U372"/>
  <c r="U376"/>
  <c r="U380"/>
  <c r="U382"/>
  <c r="J382" s="1"/>
  <c r="U384"/>
  <c r="U385"/>
  <c r="J385" s="1"/>
  <c r="U386"/>
  <c r="J386" s="1"/>
  <c r="U388"/>
  <c r="U396"/>
  <c r="U400"/>
  <c r="U402"/>
  <c r="J402" s="1"/>
  <c r="U404"/>
  <c r="U408"/>
  <c r="U412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4"/>
  <c r="J434" s="1"/>
  <c r="U436"/>
  <c r="U440"/>
  <c r="U444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6"/>
  <c r="J466" s="1"/>
  <c r="U468"/>
  <c r="U472"/>
  <c r="U476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8"/>
  <c r="J498" s="1"/>
  <c r="U500"/>
  <c r="U508"/>
  <c r="U510"/>
  <c r="J510" s="1"/>
  <c r="U512"/>
  <c r="U514"/>
  <c r="J514" s="1"/>
  <c r="U516"/>
  <c r="U520"/>
  <c r="P3"/>
  <c r="O3" s="1"/>
  <c r="P4"/>
  <c r="O4" s="1"/>
  <c r="P5"/>
  <c r="P6"/>
  <c r="O6" s="1"/>
  <c r="P7"/>
  <c r="P8"/>
  <c r="P9"/>
  <c r="P10"/>
  <c r="P11"/>
  <c r="P12"/>
  <c r="O12" s="1"/>
  <c r="P13"/>
  <c r="P14"/>
  <c r="P15"/>
  <c r="P16"/>
  <c r="O16" s="1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O36" s="1"/>
  <c r="I36" s="1"/>
  <c r="P37"/>
  <c r="P38"/>
  <c r="P39"/>
  <c r="P40"/>
  <c r="P41"/>
  <c r="P42"/>
  <c r="P43"/>
  <c r="P44"/>
  <c r="O44" s="1"/>
  <c r="I44" s="1"/>
  <c r="P45"/>
  <c r="P46"/>
  <c r="P47"/>
  <c r="P48"/>
  <c r="O48" s="1"/>
  <c r="I48" s="1"/>
  <c r="P49"/>
  <c r="P50"/>
  <c r="P51"/>
  <c r="P52"/>
  <c r="O52" s="1"/>
  <c r="I52" s="1"/>
  <c r="P53"/>
  <c r="P54"/>
  <c r="P55"/>
  <c r="P56"/>
  <c r="P57"/>
  <c r="P58"/>
  <c r="P59"/>
  <c r="P60"/>
  <c r="P61"/>
  <c r="P62"/>
  <c r="P63"/>
  <c r="P64"/>
  <c r="P65"/>
  <c r="P66"/>
  <c r="P67"/>
  <c r="P68"/>
  <c r="O68" s="1"/>
  <c r="I68" s="1"/>
  <c r="P69"/>
  <c r="P70"/>
  <c r="P71"/>
  <c r="P72"/>
  <c r="O72" s="1"/>
  <c r="I72" s="1"/>
  <c r="P73"/>
  <c r="P74"/>
  <c r="P75"/>
  <c r="P76"/>
  <c r="P77"/>
  <c r="P78"/>
  <c r="P79"/>
  <c r="P80"/>
  <c r="P81"/>
  <c r="P82"/>
  <c r="P83"/>
  <c r="P84"/>
  <c r="P85"/>
  <c r="P86"/>
  <c r="P87"/>
  <c r="P88"/>
  <c r="O88" s="1"/>
  <c r="I88" s="1"/>
  <c r="P89"/>
  <c r="P90"/>
  <c r="P91"/>
  <c r="P92"/>
  <c r="O92" s="1"/>
  <c r="I92" s="1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I35" s="1"/>
  <c r="O37"/>
  <c r="O38"/>
  <c r="I38" s="1"/>
  <c r="O39"/>
  <c r="I39" s="1"/>
  <c r="O40"/>
  <c r="I40" s="1"/>
  <c r="O41"/>
  <c r="O42"/>
  <c r="I42" s="1"/>
  <c r="O43"/>
  <c r="O45"/>
  <c r="I45" s="1"/>
  <c r="O46"/>
  <c r="I46" s="1"/>
  <c r="O47"/>
  <c r="I47" s="1"/>
  <c r="O49"/>
  <c r="I49" s="1"/>
  <c r="O50"/>
  <c r="I50" s="1"/>
  <c r="O51"/>
  <c r="I51" s="1"/>
  <c r="O53"/>
  <c r="O54"/>
  <c r="I54" s="1"/>
  <c r="O55"/>
  <c r="O56"/>
  <c r="I56" s="1"/>
  <c r="O57"/>
  <c r="I57" s="1"/>
  <c r="O58"/>
  <c r="I58" s="1"/>
  <c r="O59"/>
  <c r="I59" s="1"/>
  <c r="O60"/>
  <c r="I60" s="1"/>
  <c r="O61"/>
  <c r="I61" s="1"/>
  <c r="O62"/>
  <c r="I62" s="1"/>
  <c r="O63"/>
  <c r="O64"/>
  <c r="I64" s="1"/>
  <c r="O65"/>
  <c r="O66"/>
  <c r="I66" s="1"/>
  <c r="O67"/>
  <c r="I67" s="1"/>
  <c r="O69"/>
  <c r="I69" s="1"/>
  <c r="O70"/>
  <c r="I70" s="1"/>
  <c r="O71"/>
  <c r="I71" s="1"/>
  <c r="O73"/>
  <c r="O74"/>
  <c r="I74" s="1"/>
  <c r="O75"/>
  <c r="I75" s="1"/>
  <c r="O76"/>
  <c r="I76" s="1"/>
  <c r="O77"/>
  <c r="I77" s="1"/>
  <c r="O78"/>
  <c r="I78" s="1"/>
  <c r="O79"/>
  <c r="O80"/>
  <c r="I80" s="1"/>
  <c r="O81"/>
  <c r="I81" s="1"/>
  <c r="O82"/>
  <c r="I82" s="1"/>
  <c r="O83"/>
  <c r="I83" s="1"/>
  <c r="O84"/>
  <c r="I84" s="1"/>
  <c r="O85"/>
  <c r="O86"/>
  <c r="I86" s="1"/>
  <c r="O87"/>
  <c r="I87" s="1"/>
  <c r="O89"/>
  <c r="I89" s="1"/>
  <c r="O90"/>
  <c r="I90" s="1"/>
  <c r="O91"/>
  <c r="O93"/>
  <c r="I93" s="1"/>
  <c r="O94"/>
  <c r="I94" s="1"/>
  <c r="O95"/>
  <c r="I95" s="1"/>
  <c r="O96"/>
  <c r="I96" s="1"/>
  <c r="O97"/>
  <c r="I97" s="1"/>
  <c r="O98"/>
  <c r="I98" s="1"/>
  <c r="O99"/>
  <c r="I99" s="1"/>
  <c r="O100"/>
  <c r="I100" s="1"/>
  <c r="O101"/>
  <c r="I101" s="1"/>
  <c r="O102"/>
  <c r="I102" s="1"/>
  <c r="O103"/>
  <c r="I103" s="1"/>
  <c r="O104"/>
  <c r="I104" s="1"/>
  <c r="O105"/>
  <c r="I105" s="1"/>
  <c r="O106"/>
  <c r="I106" s="1"/>
  <c r="O107"/>
  <c r="I107" s="1"/>
  <c r="O108"/>
  <c r="I108" s="1"/>
  <c r="O109"/>
  <c r="I109" s="1"/>
  <c r="O110"/>
  <c r="I110" s="1"/>
  <c r="O111"/>
  <c r="I111" s="1"/>
  <c r="O112"/>
  <c r="I112" s="1"/>
  <c r="O113"/>
  <c r="I113" s="1"/>
  <c r="O114"/>
  <c r="I114" s="1"/>
  <c r="O115"/>
  <c r="I115" s="1"/>
  <c r="O116"/>
  <c r="I116" s="1"/>
  <c r="O117"/>
  <c r="I117" s="1"/>
  <c r="O118"/>
  <c r="I118" s="1"/>
  <c r="O119"/>
  <c r="O120"/>
  <c r="I120" s="1"/>
  <c r="O121"/>
  <c r="I121" s="1"/>
  <c r="O122"/>
  <c r="I122" s="1"/>
  <c r="O123"/>
  <c r="I123" s="1"/>
  <c r="O124"/>
  <c r="I124" s="1"/>
  <c r="O125"/>
  <c r="I125" s="1"/>
  <c r="O126"/>
  <c r="I126" s="1"/>
  <c r="O127"/>
  <c r="O128"/>
  <c r="I128" s="1"/>
  <c r="O129"/>
  <c r="I129" s="1"/>
  <c r="O130"/>
  <c r="I130" s="1"/>
  <c r="O131"/>
  <c r="I131" s="1"/>
  <c r="O132"/>
  <c r="I132" s="1"/>
  <c r="O133"/>
  <c r="I133" s="1"/>
  <c r="O134"/>
  <c r="I134" s="1"/>
  <c r="O135"/>
  <c r="O136"/>
  <c r="I136" s="1"/>
  <c r="O137"/>
  <c r="I137" s="1"/>
  <c r="O138"/>
  <c r="I138" s="1"/>
  <c r="O139"/>
  <c r="I139" s="1"/>
  <c r="O140"/>
  <c r="I140" s="1"/>
  <c r="O141"/>
  <c r="I141" s="1"/>
  <c r="O142"/>
  <c r="I142" s="1"/>
  <c r="O143"/>
  <c r="O144"/>
  <c r="I144" s="1"/>
  <c r="O145"/>
  <c r="I145" s="1"/>
  <c r="O146"/>
  <c r="I146" s="1"/>
  <c r="O147"/>
  <c r="I147" s="1"/>
  <c r="O148"/>
  <c r="I148" s="1"/>
  <c r="O149"/>
  <c r="I149" s="1"/>
  <c r="O150"/>
  <c r="I150" s="1"/>
  <c r="O151"/>
  <c r="O152"/>
  <c r="I152" s="1"/>
  <c r="O153"/>
  <c r="I153" s="1"/>
  <c r="O154"/>
  <c r="I154" s="1"/>
  <c r="O155"/>
  <c r="I155" s="1"/>
  <c r="O156"/>
  <c r="I156" s="1"/>
  <c r="O157"/>
  <c r="I157" s="1"/>
  <c r="O158"/>
  <c r="I158" s="1"/>
  <c r="O159"/>
  <c r="O160"/>
  <c r="I160" s="1"/>
  <c r="O161"/>
  <c r="I161" s="1"/>
  <c r="O162"/>
  <c r="I162" s="1"/>
  <c r="O163"/>
  <c r="I163" s="1"/>
  <c r="O164"/>
  <c r="I164" s="1"/>
  <c r="O165"/>
  <c r="I165" s="1"/>
  <c r="O166"/>
  <c r="I166" s="1"/>
  <c r="O167"/>
  <c r="O168"/>
  <c r="I168" s="1"/>
  <c r="O169"/>
  <c r="I169" s="1"/>
  <c r="O170"/>
  <c r="I170" s="1"/>
  <c r="O171"/>
  <c r="I171" s="1"/>
  <c r="O172"/>
  <c r="I172" s="1"/>
  <c r="O173"/>
  <c r="I173" s="1"/>
  <c r="O174"/>
  <c r="I174" s="1"/>
  <c r="O175"/>
  <c r="O176"/>
  <c r="I176" s="1"/>
  <c r="O177"/>
  <c r="I177" s="1"/>
  <c r="O178"/>
  <c r="I178" s="1"/>
  <c r="O179"/>
  <c r="I179" s="1"/>
  <c r="O180"/>
  <c r="I180" s="1"/>
  <c r="O181"/>
  <c r="I181" s="1"/>
  <c r="O182"/>
  <c r="I182" s="1"/>
  <c r="O183"/>
  <c r="O184"/>
  <c r="I184" s="1"/>
  <c r="O185"/>
  <c r="I185" s="1"/>
  <c r="O186"/>
  <c r="I186" s="1"/>
  <c r="O187"/>
  <c r="I187" s="1"/>
  <c r="O188"/>
  <c r="I188" s="1"/>
  <c r="O189"/>
  <c r="I189" s="1"/>
  <c r="O190"/>
  <c r="I190" s="1"/>
  <c r="O191"/>
  <c r="O192"/>
  <c r="I192" s="1"/>
  <c r="O193"/>
  <c r="I193" s="1"/>
  <c r="O194"/>
  <c r="I194" s="1"/>
  <c r="O195"/>
  <c r="I195" s="1"/>
  <c r="O196"/>
  <c r="I196" s="1"/>
  <c r="O197"/>
  <c r="I197" s="1"/>
  <c r="O198"/>
  <c r="I198" s="1"/>
  <c r="O199"/>
  <c r="O200"/>
  <c r="I200" s="1"/>
  <c r="O201"/>
  <c r="I201" s="1"/>
  <c r="O202"/>
  <c r="I202" s="1"/>
  <c r="O203"/>
  <c r="I203" s="1"/>
  <c r="O204"/>
  <c r="I204" s="1"/>
  <c r="O205"/>
  <c r="I205" s="1"/>
  <c r="O206"/>
  <c r="I206" s="1"/>
  <c r="O207"/>
  <c r="O208"/>
  <c r="I208" s="1"/>
  <c r="O209"/>
  <c r="I209" s="1"/>
  <c r="O210"/>
  <c r="I210" s="1"/>
  <c r="O211"/>
  <c r="I211" s="1"/>
  <c r="O212"/>
  <c r="I212" s="1"/>
  <c r="O213"/>
  <c r="I213" s="1"/>
  <c r="O214"/>
  <c r="I214" s="1"/>
  <c r="O215"/>
  <c r="O216"/>
  <c r="I216" s="1"/>
  <c r="O217"/>
  <c r="I217" s="1"/>
  <c r="O218"/>
  <c r="I218" s="1"/>
  <c r="O219"/>
  <c r="I219" s="1"/>
  <c r="O220"/>
  <c r="I220" s="1"/>
  <c r="O221"/>
  <c r="I221" s="1"/>
  <c r="O222"/>
  <c r="I222" s="1"/>
  <c r="O223"/>
  <c r="O224"/>
  <c r="I224" s="1"/>
  <c r="O225"/>
  <c r="I225" s="1"/>
  <c r="O226"/>
  <c r="I226" s="1"/>
  <c r="O227"/>
  <c r="I227" s="1"/>
  <c r="O228"/>
  <c r="I228" s="1"/>
  <c r="O229"/>
  <c r="I229" s="1"/>
  <c r="O230"/>
  <c r="I230" s="1"/>
  <c r="O231"/>
  <c r="O232"/>
  <c r="I232" s="1"/>
  <c r="O233"/>
  <c r="I233" s="1"/>
  <c r="O234"/>
  <c r="I234" s="1"/>
  <c r="O235"/>
  <c r="I235" s="1"/>
  <c r="O236"/>
  <c r="I236" s="1"/>
  <c r="O237"/>
  <c r="I237" s="1"/>
  <c r="O238"/>
  <c r="I238" s="1"/>
  <c r="O239"/>
  <c r="O240"/>
  <c r="I240" s="1"/>
  <c r="O241"/>
  <c r="I241" s="1"/>
  <c r="O242"/>
  <c r="I242" s="1"/>
  <c r="O243"/>
  <c r="I243" s="1"/>
  <c r="O244"/>
  <c r="I244" s="1"/>
  <c r="O245"/>
  <c r="I245" s="1"/>
  <c r="O246"/>
  <c r="I246" s="1"/>
  <c r="O247"/>
  <c r="O248"/>
  <c r="I248" s="1"/>
  <c r="O249"/>
  <c r="I249" s="1"/>
  <c r="O250"/>
  <c r="I250" s="1"/>
  <c r="O251"/>
  <c r="I251" s="1"/>
  <c r="O252"/>
  <c r="I252" s="1"/>
  <c r="O253"/>
  <c r="I253" s="1"/>
  <c r="O254"/>
  <c r="I254" s="1"/>
  <c r="O255"/>
  <c r="O256"/>
  <c r="I256" s="1"/>
  <c r="O257"/>
  <c r="I257" s="1"/>
  <c r="O258"/>
  <c r="I258" s="1"/>
  <c r="O259"/>
  <c r="I259" s="1"/>
  <c r="O260"/>
  <c r="I260" s="1"/>
  <c r="O261"/>
  <c r="I261" s="1"/>
  <c r="O262"/>
  <c r="I262" s="1"/>
  <c r="O263"/>
  <c r="O264"/>
  <c r="I264" s="1"/>
  <c r="O265"/>
  <c r="I265" s="1"/>
  <c r="O266"/>
  <c r="I266" s="1"/>
  <c r="O267"/>
  <c r="I267" s="1"/>
  <c r="O268"/>
  <c r="I268" s="1"/>
  <c r="O269"/>
  <c r="I269" s="1"/>
  <c r="O270"/>
  <c r="I270" s="1"/>
  <c r="O271"/>
  <c r="O272"/>
  <c r="I272" s="1"/>
  <c r="O273"/>
  <c r="I273" s="1"/>
  <c r="O274"/>
  <c r="I274" s="1"/>
  <c r="O275"/>
  <c r="I275" s="1"/>
  <c r="O276"/>
  <c r="I276" s="1"/>
  <c r="O277"/>
  <c r="I277" s="1"/>
  <c r="O278"/>
  <c r="I278" s="1"/>
  <c r="O279"/>
  <c r="O280"/>
  <c r="I280" s="1"/>
  <c r="O281"/>
  <c r="I281" s="1"/>
  <c r="O282"/>
  <c r="I282" s="1"/>
  <c r="O283"/>
  <c r="I283" s="1"/>
  <c r="O284"/>
  <c r="I284" s="1"/>
  <c r="O285"/>
  <c r="I285" s="1"/>
  <c r="O286"/>
  <c r="I286" s="1"/>
  <c r="O287"/>
  <c r="O288"/>
  <c r="I288" s="1"/>
  <c r="O289"/>
  <c r="I289" s="1"/>
  <c r="O290"/>
  <c r="I290" s="1"/>
  <c r="O291"/>
  <c r="I291" s="1"/>
  <c r="O292"/>
  <c r="I292" s="1"/>
  <c r="O293"/>
  <c r="I293" s="1"/>
  <c r="O294"/>
  <c r="I294" s="1"/>
  <c r="O295"/>
  <c r="O296"/>
  <c r="I296" s="1"/>
  <c r="O297"/>
  <c r="I297" s="1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I316" s="1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I332" s="1"/>
  <c r="O333"/>
  <c r="O334"/>
  <c r="I334" s="1"/>
  <c r="O335"/>
  <c r="O336"/>
  <c r="I336" s="1"/>
  <c r="O337"/>
  <c r="O338"/>
  <c r="I338" s="1"/>
  <c r="O339"/>
  <c r="O340"/>
  <c r="I340" s="1"/>
  <c r="O341"/>
  <c r="O342"/>
  <c r="I342" s="1"/>
  <c r="O343"/>
  <c r="O344"/>
  <c r="I344" s="1"/>
  <c r="O345"/>
  <c r="O346"/>
  <c r="I346" s="1"/>
  <c r="O347"/>
  <c r="O348"/>
  <c r="I348" s="1"/>
  <c r="O349"/>
  <c r="O350"/>
  <c r="I350" s="1"/>
  <c r="O351"/>
  <c r="O352"/>
  <c r="I352" s="1"/>
  <c r="O353"/>
  <c r="O354"/>
  <c r="I354" s="1"/>
  <c r="O355"/>
  <c r="O356"/>
  <c r="I356" s="1"/>
  <c r="O357"/>
  <c r="O358"/>
  <c r="I358" s="1"/>
  <c r="O359"/>
  <c r="O360"/>
  <c r="I360" s="1"/>
  <c r="O361"/>
  <c r="O362"/>
  <c r="I362" s="1"/>
  <c r="O363"/>
  <c r="O364"/>
  <c r="I364" s="1"/>
  <c r="O365"/>
  <c r="O366"/>
  <c r="I366" s="1"/>
  <c r="O367"/>
  <c r="O368"/>
  <c r="I368" s="1"/>
  <c r="O369"/>
  <c r="O370"/>
  <c r="I370" s="1"/>
  <c r="O371"/>
  <c r="O372"/>
  <c r="I372" s="1"/>
  <c r="O373"/>
  <c r="O374"/>
  <c r="I374" s="1"/>
  <c r="O375"/>
  <c r="O376"/>
  <c r="I376" s="1"/>
  <c r="O377"/>
  <c r="O378"/>
  <c r="I378" s="1"/>
  <c r="O379"/>
  <c r="O380"/>
  <c r="I380" s="1"/>
  <c r="O381"/>
  <c r="O382"/>
  <c r="O383"/>
  <c r="O384"/>
  <c r="O385"/>
  <c r="O386"/>
  <c r="O387"/>
  <c r="O388"/>
  <c r="O389"/>
  <c r="O390"/>
  <c r="O391"/>
  <c r="I391" s="1"/>
  <c r="O393"/>
  <c r="I393" s="1"/>
  <c r="O394"/>
  <c r="O395"/>
  <c r="I395" s="1"/>
  <c r="O396"/>
  <c r="O397"/>
  <c r="I397" s="1"/>
  <c r="O399"/>
  <c r="O400"/>
  <c r="I400" s="1"/>
  <c r="O401"/>
  <c r="O402"/>
  <c r="I402" s="1"/>
  <c r="O403"/>
  <c r="O404"/>
  <c r="I404" s="1"/>
  <c r="O405"/>
  <c r="O406"/>
  <c r="I406" s="1"/>
  <c r="O407"/>
  <c r="O408"/>
  <c r="I408" s="1"/>
  <c r="O409"/>
  <c r="O410"/>
  <c r="I410" s="1"/>
  <c r="O411"/>
  <c r="O412"/>
  <c r="I412" s="1"/>
  <c r="O413"/>
  <c r="O414"/>
  <c r="I414" s="1"/>
  <c r="O415"/>
  <c r="O416"/>
  <c r="I416" s="1"/>
  <c r="O417"/>
  <c r="O418"/>
  <c r="I418" s="1"/>
  <c r="O419"/>
  <c r="O420"/>
  <c r="I420" s="1"/>
  <c r="O421"/>
  <c r="O422"/>
  <c r="I422" s="1"/>
  <c r="O423"/>
  <c r="O424"/>
  <c r="I424" s="1"/>
  <c r="O425"/>
  <c r="O426"/>
  <c r="I426" s="1"/>
  <c r="O427"/>
  <c r="O428"/>
  <c r="I428" s="1"/>
  <c r="O429"/>
  <c r="O430"/>
  <c r="I430" s="1"/>
  <c r="O431"/>
  <c r="O432"/>
  <c r="I432" s="1"/>
  <c r="O433"/>
  <c r="O434"/>
  <c r="I434" s="1"/>
  <c r="O435"/>
  <c r="O436"/>
  <c r="I436" s="1"/>
  <c r="O437"/>
  <c r="O438"/>
  <c r="I438" s="1"/>
  <c r="O439"/>
  <c r="O440"/>
  <c r="I440" s="1"/>
  <c r="O441"/>
  <c r="O442"/>
  <c r="I442" s="1"/>
  <c r="O443"/>
  <c r="O444"/>
  <c r="I444" s="1"/>
  <c r="O445"/>
  <c r="O446"/>
  <c r="I446" s="1"/>
  <c r="O447"/>
  <c r="O448"/>
  <c r="I448" s="1"/>
  <c r="O449"/>
  <c r="O450"/>
  <c r="I450" s="1"/>
  <c r="O451"/>
  <c r="O452"/>
  <c r="I452" s="1"/>
  <c r="O453"/>
  <c r="O454"/>
  <c r="I454" s="1"/>
  <c r="O455"/>
  <c r="O456"/>
  <c r="I456" s="1"/>
  <c r="O457"/>
  <c r="O458"/>
  <c r="I458" s="1"/>
  <c r="O459"/>
  <c r="O460"/>
  <c r="I460" s="1"/>
  <c r="O461"/>
  <c r="O462"/>
  <c r="I462" s="1"/>
  <c r="O463"/>
  <c r="O464"/>
  <c r="I464" s="1"/>
  <c r="O465"/>
  <c r="O466"/>
  <c r="I466" s="1"/>
  <c r="O467"/>
  <c r="O468"/>
  <c r="I468" s="1"/>
  <c r="O469"/>
  <c r="O470"/>
  <c r="I470" s="1"/>
  <c r="O471"/>
  <c r="O472"/>
  <c r="I472" s="1"/>
  <c r="O473"/>
  <c r="O474"/>
  <c r="I474" s="1"/>
  <c r="O475"/>
  <c r="O476"/>
  <c r="I476" s="1"/>
  <c r="O477"/>
  <c r="O478"/>
  <c r="I478" s="1"/>
  <c r="O479"/>
  <c r="O480"/>
  <c r="I480" s="1"/>
  <c r="O481"/>
  <c r="O482"/>
  <c r="I482" s="1"/>
  <c r="O483"/>
  <c r="O484"/>
  <c r="I484" s="1"/>
  <c r="O485"/>
  <c r="O486"/>
  <c r="I486" s="1"/>
  <c r="O487"/>
  <c r="O488"/>
  <c r="I488" s="1"/>
  <c r="O489"/>
  <c r="O490"/>
  <c r="I490" s="1"/>
  <c r="O491"/>
  <c r="O492"/>
  <c r="I492" s="1"/>
  <c r="O493"/>
  <c r="O494"/>
  <c r="I494" s="1"/>
  <c r="O495"/>
  <c r="O496"/>
  <c r="I496" s="1"/>
  <c r="O497"/>
  <c r="O498"/>
  <c r="I498" s="1"/>
  <c r="O499"/>
  <c r="O500"/>
  <c r="I500" s="1"/>
  <c r="O501"/>
  <c r="O502"/>
  <c r="I502" s="1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50"/>
  <c r="J154"/>
  <c r="J156"/>
  <c r="J160"/>
  <c r="J161"/>
  <c r="J166"/>
  <c r="J168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4"/>
  <c r="J218"/>
  <c r="J220"/>
  <c r="J224"/>
  <c r="J225"/>
  <c r="J230"/>
  <c r="J232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8"/>
  <c r="J282"/>
  <c r="J284"/>
  <c r="J288"/>
  <c r="J289"/>
  <c r="J294"/>
  <c r="J296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7"/>
  <c r="I41"/>
  <c r="I43"/>
  <c r="I53"/>
  <c r="I55"/>
  <c r="I63"/>
  <c r="I65"/>
  <c r="I73"/>
  <c r="I79"/>
  <c r="I85"/>
  <c r="I91"/>
  <c r="I119"/>
  <c r="I127"/>
  <c r="I135"/>
  <c r="I143"/>
  <c r="I151"/>
  <c r="I159"/>
  <c r="I167"/>
  <c r="I175"/>
  <c r="I183"/>
  <c r="I191"/>
  <c r="I199"/>
  <c r="I207"/>
  <c r="I215"/>
  <c r="I223"/>
  <c r="I231"/>
  <c r="I239"/>
  <c r="I247"/>
  <c r="I255"/>
  <c r="I263"/>
  <c r="I271"/>
  <c r="I279"/>
  <c r="I287"/>
  <c r="I295"/>
  <c r="I303"/>
  <c r="I305"/>
  <c r="I307"/>
  <c r="I309"/>
  <c r="I311"/>
  <c r="I313"/>
  <c r="I315"/>
  <c r="I317"/>
  <c r="I319"/>
  <c r="I321"/>
  <c r="I323"/>
  <c r="I324"/>
  <c r="I325"/>
  <c r="I327"/>
  <c r="I329"/>
  <c r="I331"/>
  <c r="I333"/>
  <c r="I335"/>
  <c r="I337"/>
  <c r="I339"/>
  <c r="I341"/>
  <c r="I343"/>
  <c r="I345"/>
  <c r="I347"/>
  <c r="I349"/>
  <c r="I351"/>
  <c r="I353"/>
  <c r="I355"/>
  <c r="I357"/>
  <c r="I359"/>
  <c r="I361"/>
  <c r="I363"/>
  <c r="I365"/>
  <c r="I367"/>
  <c r="I369"/>
  <c r="I371"/>
  <c r="I373"/>
  <c r="I375"/>
  <c r="I377"/>
  <c r="I379"/>
  <c r="I381"/>
  <c r="I382"/>
  <c r="I383"/>
  <c r="I384"/>
  <c r="I385"/>
  <c r="I386"/>
  <c r="I387"/>
  <c r="I388"/>
  <c r="I389"/>
  <c r="I390"/>
  <c r="I394"/>
  <c r="I396"/>
  <c r="I399"/>
  <c r="I401"/>
  <c r="I403"/>
  <c r="I405"/>
  <c r="I407"/>
  <c r="I409"/>
  <c r="I411"/>
  <c r="I413"/>
  <c r="I415"/>
  <c r="I417"/>
  <c r="I419"/>
  <c r="I421"/>
  <c r="I423"/>
  <c r="I425"/>
  <c r="I427"/>
  <c r="I429"/>
  <c r="I431"/>
  <c r="I433"/>
  <c r="I435"/>
  <c r="I437"/>
  <c r="I439"/>
  <c r="I441"/>
  <c r="I443"/>
  <c r="I445"/>
  <c r="I447"/>
  <c r="I449"/>
  <c r="I451"/>
  <c r="I453"/>
  <c r="I455"/>
  <c r="I457"/>
  <c r="I459"/>
  <c r="I461"/>
  <c r="I463"/>
  <c r="I465"/>
  <c r="I467"/>
  <c r="I469"/>
  <c r="I471"/>
  <c r="I473"/>
  <c r="I475"/>
  <c r="I477"/>
  <c r="I479"/>
  <c r="I481"/>
  <c r="I483"/>
  <c r="I485"/>
  <c r="I487"/>
  <c r="I489"/>
  <c r="I491"/>
  <c r="I493"/>
  <c r="I495"/>
  <c r="I497"/>
  <c r="I499"/>
  <c r="I501"/>
  <c r="I505"/>
  <c r="I506"/>
  <c r="I507"/>
  <c r="I508"/>
  <c r="I509"/>
  <c r="I510"/>
  <c r="I511"/>
  <c r="I512"/>
  <c r="I513"/>
  <c r="I514"/>
  <c r="I515"/>
  <c r="I516"/>
  <c r="I517"/>
  <c r="I518"/>
  <c r="I519"/>
  <c r="I520"/>
  <c r="H15"/>
  <c r="H17"/>
  <c r="H18"/>
  <c r="H22"/>
  <c r="H24"/>
  <c r="H37"/>
  <c r="H38"/>
  <c r="H41"/>
  <c r="H45"/>
  <c r="H50"/>
  <c r="H57"/>
  <c r="H60"/>
  <c r="H61"/>
  <c r="H63"/>
  <c r="H65"/>
  <c r="H67"/>
  <c r="H71"/>
  <c r="H74"/>
  <c r="H77"/>
  <c r="H78"/>
  <c r="H83"/>
  <c r="H89"/>
  <c r="H91"/>
  <c r="H96"/>
  <c r="H98"/>
  <c r="H100"/>
  <c r="H101"/>
  <c r="H104"/>
  <c r="H106"/>
  <c r="H107"/>
  <c r="H108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519" l="1"/>
  <c r="R519" s="1"/>
  <c r="Q519" s="1"/>
  <c r="S517"/>
  <c r="R517" s="1"/>
  <c r="Q517" s="1"/>
  <c r="S515"/>
  <c r="R515" s="1"/>
  <c r="Q515" s="1"/>
  <c r="S513"/>
  <c r="R513" s="1"/>
  <c r="Q513" s="1"/>
  <c r="S507"/>
  <c r="R507" s="1"/>
  <c r="Q507" s="1"/>
  <c r="S501"/>
  <c r="R501" s="1"/>
  <c r="Q501" s="1"/>
  <c r="S499"/>
  <c r="R499" s="1"/>
  <c r="Q499" s="1"/>
  <c r="S497"/>
  <c r="R497" s="1"/>
  <c r="Q497" s="1"/>
  <c r="S495"/>
  <c r="R495" s="1"/>
  <c r="Q495" s="1"/>
  <c r="S493"/>
  <c r="R493" s="1"/>
  <c r="Q493" s="1"/>
  <c r="S491"/>
  <c r="R491" s="1"/>
  <c r="Q491" s="1"/>
  <c r="S489"/>
  <c r="R489" s="1"/>
  <c r="Q489" s="1"/>
  <c r="S487"/>
  <c r="R487" s="1"/>
  <c r="Q487" s="1"/>
  <c r="S485"/>
  <c r="R485" s="1"/>
  <c r="Q485" s="1"/>
  <c r="S483"/>
  <c r="R483" s="1"/>
  <c r="Q483" s="1"/>
  <c r="S481"/>
  <c r="R481" s="1"/>
  <c r="Q481" s="1"/>
  <c r="S479"/>
  <c r="R479" s="1"/>
  <c r="Q479" s="1"/>
  <c r="S477"/>
  <c r="R477" s="1"/>
  <c r="Q477" s="1"/>
  <c r="S475"/>
  <c r="R475" s="1"/>
  <c r="Q475" s="1"/>
  <c r="S473"/>
  <c r="R473" s="1"/>
  <c r="Q473" s="1"/>
  <c r="S471"/>
  <c r="R471" s="1"/>
  <c r="Q471" s="1"/>
  <c r="S469"/>
  <c r="R469" s="1"/>
  <c r="Q469" s="1"/>
  <c r="S467"/>
  <c r="R467" s="1"/>
  <c r="Q467" s="1"/>
  <c r="S465"/>
  <c r="R465" s="1"/>
  <c r="Q465" s="1"/>
  <c r="S463"/>
  <c r="R463" s="1"/>
  <c r="Q463" s="1"/>
  <c r="S461"/>
  <c r="R461" s="1"/>
  <c r="Q461" s="1"/>
  <c r="S459"/>
  <c r="R459" s="1"/>
  <c r="Q459" s="1"/>
  <c r="S457"/>
  <c r="R457" s="1"/>
  <c r="Q457" s="1"/>
  <c r="S455"/>
  <c r="R455" s="1"/>
  <c r="Q455" s="1"/>
  <c r="S453"/>
  <c r="R453" s="1"/>
  <c r="Q453" s="1"/>
  <c r="S451"/>
  <c r="R451" s="1"/>
  <c r="Q451" s="1"/>
  <c r="S449"/>
  <c r="R449" s="1"/>
  <c r="Q449" s="1"/>
  <c r="S447"/>
  <c r="R447" s="1"/>
  <c r="Q447" s="1"/>
  <c r="S445"/>
  <c r="R445" s="1"/>
  <c r="Q445" s="1"/>
  <c r="S443"/>
  <c r="R443" s="1"/>
  <c r="Q443" s="1"/>
  <c r="S441"/>
  <c r="R441" s="1"/>
  <c r="Q441" s="1"/>
  <c r="S439"/>
  <c r="R439" s="1"/>
  <c r="Q439" s="1"/>
  <c r="S437"/>
  <c r="R437" s="1"/>
  <c r="Q437" s="1"/>
  <c r="S435"/>
  <c r="R435" s="1"/>
  <c r="Q435" s="1"/>
  <c r="S433"/>
  <c r="R433" s="1"/>
  <c r="Q433" s="1"/>
  <c r="S431"/>
  <c r="R431" s="1"/>
  <c r="Q431" s="1"/>
  <c r="S429"/>
  <c r="R429" s="1"/>
  <c r="Q429" s="1"/>
  <c r="S427"/>
  <c r="R427" s="1"/>
  <c r="Q427" s="1"/>
  <c r="S425"/>
  <c r="R425" s="1"/>
  <c r="Q425" s="1"/>
  <c r="S423"/>
  <c r="R423" s="1"/>
  <c r="Q423" s="1"/>
  <c r="S421"/>
  <c r="R421" s="1"/>
  <c r="Q421" s="1"/>
  <c r="S419"/>
  <c r="R419" s="1"/>
  <c r="Q419" s="1"/>
  <c r="S417"/>
  <c r="R417" s="1"/>
  <c r="Q417" s="1"/>
  <c r="S415"/>
  <c r="R415" s="1"/>
  <c r="Q415" s="1"/>
  <c r="S413"/>
  <c r="R413" s="1"/>
  <c r="Q413" s="1"/>
  <c r="S411"/>
  <c r="R411" s="1"/>
  <c r="Q411" s="1"/>
  <c r="S409"/>
  <c r="R409" s="1"/>
  <c r="Q409" s="1"/>
  <c r="S407"/>
  <c r="R407" s="1"/>
  <c r="Q407" s="1"/>
  <c r="S405"/>
  <c r="R405" s="1"/>
  <c r="Q405" s="1"/>
  <c r="S403"/>
  <c r="R403" s="1"/>
  <c r="Q403" s="1"/>
  <c r="S401"/>
  <c r="R401" s="1"/>
  <c r="Q401" s="1"/>
  <c r="S399"/>
  <c r="R399" s="1"/>
  <c r="Q399" s="1"/>
  <c r="S397"/>
  <c r="R397" s="1"/>
  <c r="Q397" s="1"/>
  <c r="S395"/>
  <c r="R395" s="1"/>
  <c r="Q395" s="1"/>
  <c r="S393"/>
  <c r="R393" s="1"/>
  <c r="Q393" s="1"/>
  <c r="S389"/>
  <c r="R389" s="1"/>
  <c r="Q389" s="1"/>
  <c r="S387"/>
  <c r="R387" s="1"/>
  <c r="Q387" s="1"/>
  <c r="S385"/>
  <c r="R385" s="1"/>
  <c r="Q385" s="1"/>
  <c r="S383"/>
  <c r="R383" s="1"/>
  <c r="Q383" s="1"/>
  <c r="S381"/>
  <c r="R381" s="1"/>
  <c r="Q381" s="1"/>
  <c r="S379"/>
  <c r="R379" s="1"/>
  <c r="Q379" s="1"/>
  <c r="S377"/>
  <c r="R377" s="1"/>
  <c r="Q377" s="1"/>
  <c r="S375"/>
  <c r="R375" s="1"/>
  <c r="Q375" s="1"/>
  <c r="S373"/>
  <c r="R373" s="1"/>
  <c r="Q373" s="1"/>
  <c r="S371"/>
  <c r="R371" s="1"/>
  <c r="Q371" s="1"/>
  <c r="S369"/>
  <c r="R369" s="1"/>
  <c r="Q369" s="1"/>
  <c r="S367"/>
  <c r="R367" s="1"/>
  <c r="Q367" s="1"/>
  <c r="S365"/>
  <c r="R365" s="1"/>
  <c r="Q365" s="1"/>
  <c r="S363"/>
  <c r="R363" s="1"/>
  <c r="Q363" s="1"/>
  <c r="S361"/>
  <c r="R361" s="1"/>
  <c r="Q361" s="1"/>
  <c r="S359"/>
  <c r="R359" s="1"/>
  <c r="Q359" s="1"/>
  <c r="S357"/>
  <c r="R357" s="1"/>
  <c r="Q357" s="1"/>
  <c r="S355"/>
  <c r="R355" s="1"/>
  <c r="Q355" s="1"/>
  <c r="S353"/>
  <c r="R353" s="1"/>
  <c r="Q353" s="1"/>
  <c r="S351"/>
  <c r="R351" s="1"/>
  <c r="Q351" s="1"/>
  <c r="S349"/>
  <c r="R349" s="1"/>
  <c r="Q349" s="1"/>
  <c r="S347"/>
  <c r="R347" s="1"/>
  <c r="Q347" s="1"/>
  <c r="S345"/>
  <c r="R345" s="1"/>
  <c r="Q345" s="1"/>
  <c r="S343"/>
  <c r="R343" s="1"/>
  <c r="Q343" s="1"/>
  <c r="S341"/>
  <c r="R341" s="1"/>
  <c r="Q341" s="1"/>
  <c r="S339"/>
  <c r="R339" s="1"/>
  <c r="Q339" s="1"/>
  <c r="S337"/>
  <c r="R337" s="1"/>
  <c r="Q337" s="1"/>
  <c r="S335"/>
  <c r="R335" s="1"/>
  <c r="Q335" s="1"/>
  <c r="S333"/>
  <c r="R333" s="1"/>
  <c r="Q333" s="1"/>
  <c r="S331"/>
  <c r="R331" s="1"/>
  <c r="Q331" s="1"/>
  <c r="S329"/>
  <c r="R329" s="1"/>
  <c r="Q329" s="1"/>
  <c r="S327"/>
  <c r="R327" s="1"/>
  <c r="Q327" s="1"/>
  <c r="S325"/>
  <c r="R325" s="1"/>
  <c r="Q325" s="1"/>
  <c r="S323"/>
  <c r="R323" s="1"/>
  <c r="Q323" s="1"/>
  <c r="S321"/>
  <c r="R321" s="1"/>
  <c r="Q321" s="1"/>
  <c r="S319"/>
  <c r="R319" s="1"/>
  <c r="Q319" s="1"/>
  <c r="S317"/>
  <c r="R317" s="1"/>
  <c r="Q317" s="1"/>
  <c r="S315"/>
  <c r="R315" s="1"/>
  <c r="Q315" s="1"/>
  <c r="S313"/>
  <c r="R313" s="1"/>
  <c r="Q313" s="1"/>
  <c r="S311"/>
  <c r="R311" s="1"/>
  <c r="Q311" s="1"/>
  <c r="S309"/>
  <c r="R309" s="1"/>
  <c r="Q309" s="1"/>
  <c r="S307"/>
  <c r="R307" s="1"/>
  <c r="Q307" s="1"/>
  <c r="S305"/>
  <c r="R305" s="1"/>
  <c r="Q305" s="1"/>
  <c r="S303"/>
  <c r="R303" s="1"/>
  <c r="Q303" s="1"/>
  <c r="S299"/>
  <c r="R299" s="1"/>
  <c r="Q299" s="1"/>
  <c r="S297"/>
  <c r="R297" s="1"/>
  <c r="Q297" s="1"/>
  <c r="S295"/>
  <c r="R295" s="1"/>
  <c r="Q295" s="1"/>
  <c r="S293"/>
  <c r="R293" s="1"/>
  <c r="Q293" s="1"/>
  <c r="S291"/>
  <c r="R291" s="1"/>
  <c r="Q291" s="1"/>
  <c r="S289"/>
  <c r="R289" s="1"/>
  <c r="Q289" s="1"/>
  <c r="S287"/>
  <c r="R287" s="1"/>
  <c r="Q287" s="1"/>
  <c r="S285"/>
  <c r="R285" s="1"/>
  <c r="Q285" s="1"/>
  <c r="S283"/>
  <c r="R283" s="1"/>
  <c r="Q283" s="1"/>
  <c r="S281"/>
  <c r="R281" s="1"/>
  <c r="Q281" s="1"/>
  <c r="S279"/>
  <c r="R279" s="1"/>
  <c r="Q279" s="1"/>
  <c r="S277"/>
  <c r="R277" s="1"/>
  <c r="Q277" s="1"/>
  <c r="S275"/>
  <c r="R275" s="1"/>
  <c r="Q275" s="1"/>
  <c r="S273"/>
  <c r="R273" s="1"/>
  <c r="Q273" s="1"/>
  <c r="S271"/>
  <c r="R271" s="1"/>
  <c r="Q271" s="1"/>
  <c r="S269"/>
  <c r="R269" s="1"/>
  <c r="Q269" s="1"/>
  <c r="S267"/>
  <c r="R267" s="1"/>
  <c r="Q267" s="1"/>
  <c r="S265"/>
  <c r="R265" s="1"/>
  <c r="Q265" s="1"/>
  <c r="S263"/>
  <c r="R263" s="1"/>
  <c r="Q263" s="1"/>
  <c r="S261"/>
  <c r="R261" s="1"/>
  <c r="Q261" s="1"/>
  <c r="S259"/>
  <c r="R259" s="1"/>
  <c r="Q259" s="1"/>
  <c r="S257"/>
  <c r="R257" s="1"/>
  <c r="Q257" s="1"/>
  <c r="S255"/>
  <c r="R255" s="1"/>
  <c r="Q255" s="1"/>
  <c r="S253"/>
  <c r="R253" s="1"/>
  <c r="Q253" s="1"/>
  <c r="S251"/>
  <c r="R251" s="1"/>
  <c r="Q251" s="1"/>
  <c r="S249"/>
  <c r="R249" s="1"/>
  <c r="Q249" s="1"/>
  <c r="S247"/>
  <c r="R247" s="1"/>
  <c r="Q247" s="1"/>
  <c r="S245"/>
  <c r="R245" s="1"/>
  <c r="Q245" s="1"/>
  <c r="S243"/>
  <c r="R243" s="1"/>
  <c r="Q243" s="1"/>
  <c r="S241"/>
  <c r="R241" s="1"/>
  <c r="Q241" s="1"/>
  <c r="S239"/>
  <c r="R239" s="1"/>
  <c r="Q239" s="1"/>
  <c r="S237"/>
  <c r="R237" s="1"/>
  <c r="Q237" s="1"/>
  <c r="S235"/>
  <c r="R235" s="1"/>
  <c r="Q235" s="1"/>
  <c r="S233"/>
  <c r="R233" s="1"/>
  <c r="Q233" s="1"/>
  <c r="S231"/>
  <c r="R231" s="1"/>
  <c r="Q231" s="1"/>
  <c r="S229"/>
  <c r="R229" s="1"/>
  <c r="Q229" s="1"/>
  <c r="S227"/>
  <c r="R227" s="1"/>
  <c r="Q227" s="1"/>
  <c r="S225"/>
  <c r="R225" s="1"/>
  <c r="Q225" s="1"/>
  <c r="S223"/>
  <c r="R223" s="1"/>
  <c r="Q223" s="1"/>
  <c r="S221"/>
  <c r="R221" s="1"/>
  <c r="Q221" s="1"/>
  <c r="S219"/>
  <c r="R219" s="1"/>
  <c r="Q219" s="1"/>
  <c r="S217"/>
  <c r="R217" s="1"/>
  <c r="Q217" s="1"/>
  <c r="S215"/>
  <c r="R215" s="1"/>
  <c r="Q215" s="1"/>
  <c r="S213"/>
  <c r="R213" s="1"/>
  <c r="Q213" s="1"/>
  <c r="S211"/>
  <c r="R211" s="1"/>
  <c r="Q211" s="1"/>
  <c r="S209"/>
  <c r="R209" s="1"/>
  <c r="Q209" s="1"/>
  <c r="S207"/>
  <c r="R207" s="1"/>
  <c r="Q207" s="1"/>
  <c r="S205"/>
  <c r="R205" s="1"/>
  <c r="Q205" s="1"/>
  <c r="S203"/>
  <c r="R203" s="1"/>
  <c r="Q203" s="1"/>
  <c r="S201"/>
  <c r="R201" s="1"/>
  <c r="Q201" s="1"/>
  <c r="S199"/>
  <c r="R199" s="1"/>
  <c r="Q199" s="1"/>
  <c r="S197"/>
  <c r="R197" s="1"/>
  <c r="Q197" s="1"/>
  <c r="S195"/>
  <c r="R195" s="1"/>
  <c r="Q195" s="1"/>
  <c r="S193"/>
  <c r="R193" s="1"/>
  <c r="Q193" s="1"/>
  <c r="S191"/>
  <c r="R191" s="1"/>
  <c r="Q191" s="1"/>
  <c r="S189"/>
  <c r="R189" s="1"/>
  <c r="Q189" s="1"/>
  <c r="S187"/>
  <c r="R187" s="1"/>
  <c r="Q187" s="1"/>
  <c r="S185"/>
  <c r="R185" s="1"/>
  <c r="Q185" s="1"/>
  <c r="S183"/>
  <c r="R183" s="1"/>
  <c r="Q183" s="1"/>
  <c r="S181"/>
  <c r="R181" s="1"/>
  <c r="Q181" s="1"/>
  <c r="S179"/>
  <c r="R179" s="1"/>
  <c r="Q179" s="1"/>
  <c r="S177"/>
  <c r="R177" s="1"/>
  <c r="Q177" s="1"/>
  <c r="S175"/>
  <c r="R175" s="1"/>
  <c r="Q175" s="1"/>
  <c r="S173"/>
  <c r="R173" s="1"/>
  <c r="Q173" s="1"/>
  <c r="S171"/>
  <c r="R171" s="1"/>
  <c r="Q171" s="1"/>
  <c r="S169"/>
  <c r="R169" s="1"/>
  <c r="Q169" s="1"/>
  <c r="S167"/>
  <c r="R167" s="1"/>
  <c r="Q167" s="1"/>
  <c r="S165"/>
  <c r="R165" s="1"/>
  <c r="Q165" s="1"/>
  <c r="S163"/>
  <c r="R163" s="1"/>
  <c r="Q163" s="1"/>
  <c r="S161"/>
  <c r="R161" s="1"/>
  <c r="Q161" s="1"/>
  <c r="S159"/>
  <c r="R159" s="1"/>
  <c r="Q159" s="1"/>
  <c r="S157"/>
  <c r="R157" s="1"/>
  <c r="Q157" s="1"/>
  <c r="S155"/>
  <c r="R155" s="1"/>
  <c r="Q155" s="1"/>
  <c r="S153"/>
  <c r="R153" s="1"/>
  <c r="Q153" s="1"/>
  <c r="S151"/>
  <c r="R151" s="1"/>
  <c r="Q151" s="1"/>
  <c r="S149"/>
  <c r="R149" s="1"/>
  <c r="Q149" s="1"/>
  <c r="S147"/>
  <c r="R147" s="1"/>
  <c r="Q147" s="1"/>
  <c r="S145"/>
  <c r="R145" s="1"/>
  <c r="Q145" s="1"/>
  <c r="S143"/>
  <c r="R143" s="1"/>
  <c r="Q143" s="1"/>
  <c r="S141"/>
  <c r="R141" s="1"/>
  <c r="Q141" s="1"/>
  <c r="S139"/>
  <c r="R139" s="1"/>
  <c r="Q139" s="1"/>
  <c r="S137"/>
  <c r="R137" s="1"/>
  <c r="Q137" s="1"/>
  <c r="S135"/>
  <c r="R135" s="1"/>
  <c r="Q135" s="1"/>
  <c r="S133"/>
  <c r="R133" s="1"/>
  <c r="Q133" s="1"/>
  <c r="S131"/>
  <c r="R131" s="1"/>
  <c r="Q131" s="1"/>
  <c r="S129"/>
  <c r="R129" s="1"/>
  <c r="Q129" s="1"/>
  <c r="S127"/>
  <c r="R127" s="1"/>
  <c r="Q127" s="1"/>
  <c r="S125"/>
  <c r="R125" s="1"/>
  <c r="Q125" s="1"/>
  <c r="S123"/>
  <c r="R123" s="1"/>
  <c r="Q123" s="1"/>
  <c r="S121"/>
  <c r="R121" s="1"/>
  <c r="Q121" s="1"/>
  <c r="S119"/>
  <c r="R119" s="1"/>
  <c r="Q119" s="1"/>
  <c r="S117"/>
  <c r="R117" s="1"/>
  <c r="Q117" s="1"/>
  <c r="S113"/>
  <c r="R113" s="1"/>
  <c r="Q113" s="1"/>
  <c r="S107"/>
  <c r="R107" s="1"/>
  <c r="Q107" s="1"/>
  <c r="S101"/>
  <c r="R101" s="1"/>
  <c r="Q101" s="1"/>
  <c r="S91"/>
  <c r="R91" s="1"/>
  <c r="Q91" s="1"/>
  <c r="S89"/>
  <c r="R89" s="1"/>
  <c r="Q89" s="1"/>
  <c r="S83"/>
  <c r="R83" s="1"/>
  <c r="Q83" s="1"/>
  <c r="S77"/>
  <c r="R77" s="1"/>
  <c r="Q77" s="1"/>
  <c r="S71"/>
  <c r="R71" s="1"/>
  <c r="Q71" s="1"/>
  <c r="S65"/>
  <c r="R65" s="1"/>
  <c r="Q65" s="1"/>
  <c r="S63"/>
  <c r="R63" s="1"/>
  <c r="Q63" s="1"/>
  <c r="S41"/>
  <c r="R41" s="1"/>
  <c r="Q41" s="1"/>
  <c r="S37"/>
  <c r="R37" s="1"/>
  <c r="Q37" s="1"/>
  <c r="S17"/>
  <c r="R17" s="1"/>
  <c r="Q17" s="1"/>
  <c r="S15"/>
  <c r="R15" s="1"/>
  <c r="Q15" s="1"/>
  <c r="S520"/>
  <c r="R520" s="1"/>
  <c r="Q520" s="1"/>
  <c r="S518"/>
  <c r="R518" s="1"/>
  <c r="Q518" s="1"/>
  <c r="S516"/>
  <c r="R516" s="1"/>
  <c r="Q516" s="1"/>
  <c r="S514"/>
  <c r="R514" s="1"/>
  <c r="Q514" s="1"/>
  <c r="S512"/>
  <c r="R512" s="1"/>
  <c r="Q512" s="1"/>
  <c r="S510"/>
  <c r="R510" s="1"/>
  <c r="Q510" s="1"/>
  <c r="S508"/>
  <c r="R508" s="1"/>
  <c r="Q508" s="1"/>
  <c r="S502"/>
  <c r="R502" s="1"/>
  <c r="Q502" s="1"/>
  <c r="S500"/>
  <c r="R500" s="1"/>
  <c r="Q500" s="1"/>
  <c r="S498"/>
  <c r="R498" s="1"/>
  <c r="Q498" s="1"/>
  <c r="S496"/>
  <c r="R496" s="1"/>
  <c r="Q496" s="1"/>
  <c r="S494"/>
  <c r="R494" s="1"/>
  <c r="Q494" s="1"/>
  <c r="S492"/>
  <c r="R492" s="1"/>
  <c r="Q492" s="1"/>
  <c r="S490"/>
  <c r="R490" s="1"/>
  <c r="Q490" s="1"/>
  <c r="S488"/>
  <c r="R488" s="1"/>
  <c r="Q488" s="1"/>
  <c r="S486"/>
  <c r="R486" s="1"/>
  <c r="Q486" s="1"/>
  <c r="S484"/>
  <c r="R484" s="1"/>
  <c r="Q484" s="1"/>
  <c r="S482"/>
  <c r="R482" s="1"/>
  <c r="Q482" s="1"/>
  <c r="S480"/>
  <c r="R480" s="1"/>
  <c r="Q480" s="1"/>
  <c r="S478"/>
  <c r="R478" s="1"/>
  <c r="Q478" s="1"/>
  <c r="S476"/>
  <c r="R476" s="1"/>
  <c r="Q476" s="1"/>
  <c r="S474"/>
  <c r="R474" s="1"/>
  <c r="Q474" s="1"/>
  <c r="S472"/>
  <c r="R472" s="1"/>
  <c r="Q472" s="1"/>
  <c r="S470"/>
  <c r="R470" s="1"/>
  <c r="Q470" s="1"/>
  <c r="S468"/>
  <c r="R468" s="1"/>
  <c r="Q468" s="1"/>
  <c r="S466"/>
  <c r="R466" s="1"/>
  <c r="Q466" s="1"/>
  <c r="S464"/>
  <c r="R464" s="1"/>
  <c r="Q464" s="1"/>
  <c r="S462"/>
  <c r="R462" s="1"/>
  <c r="Q462" s="1"/>
  <c r="S460"/>
  <c r="R460" s="1"/>
  <c r="Q460" s="1"/>
  <c r="S458"/>
  <c r="R458" s="1"/>
  <c r="Q458" s="1"/>
  <c r="S456"/>
  <c r="R456" s="1"/>
  <c r="Q456" s="1"/>
  <c r="S454"/>
  <c r="R454" s="1"/>
  <c r="Q454" s="1"/>
  <c r="S452"/>
  <c r="R452" s="1"/>
  <c r="Q452" s="1"/>
  <c r="S450"/>
  <c r="R450" s="1"/>
  <c r="Q450" s="1"/>
  <c r="S448"/>
  <c r="R448" s="1"/>
  <c r="Q448" s="1"/>
  <c r="S446"/>
  <c r="R446" s="1"/>
  <c r="Q446" s="1"/>
  <c r="S444"/>
  <c r="R444" s="1"/>
  <c r="Q444" s="1"/>
  <c r="S442"/>
  <c r="R442" s="1"/>
  <c r="Q442" s="1"/>
  <c r="S440"/>
  <c r="R440" s="1"/>
  <c r="Q440" s="1"/>
  <c r="S438"/>
  <c r="R438" s="1"/>
  <c r="Q438" s="1"/>
  <c r="S436"/>
  <c r="R436" s="1"/>
  <c r="Q436" s="1"/>
  <c r="S434"/>
  <c r="R434" s="1"/>
  <c r="Q434" s="1"/>
  <c r="S432"/>
  <c r="R432" s="1"/>
  <c r="Q432" s="1"/>
  <c r="S430"/>
  <c r="R430" s="1"/>
  <c r="Q430" s="1"/>
  <c r="S428"/>
  <c r="R428" s="1"/>
  <c r="Q428" s="1"/>
  <c r="S426"/>
  <c r="R426" s="1"/>
  <c r="Q426" s="1"/>
  <c r="S424"/>
  <c r="R424" s="1"/>
  <c r="Q424" s="1"/>
  <c r="S422"/>
  <c r="R422" s="1"/>
  <c r="Q422" s="1"/>
  <c r="S420"/>
  <c r="R420" s="1"/>
  <c r="Q420" s="1"/>
  <c r="S418"/>
  <c r="R418" s="1"/>
  <c r="Q418" s="1"/>
  <c r="S416"/>
  <c r="R416" s="1"/>
  <c r="Q416" s="1"/>
  <c r="S414"/>
  <c r="R414" s="1"/>
  <c r="Q414" s="1"/>
  <c r="S412"/>
  <c r="R412" s="1"/>
  <c r="Q412" s="1"/>
  <c r="S410"/>
  <c r="R410" s="1"/>
  <c r="Q410" s="1"/>
  <c r="S408"/>
  <c r="R408" s="1"/>
  <c r="Q408" s="1"/>
  <c r="S406"/>
  <c r="R406" s="1"/>
  <c r="Q406" s="1"/>
  <c r="S404"/>
  <c r="R404" s="1"/>
  <c r="Q404" s="1"/>
  <c r="S402"/>
  <c r="R402" s="1"/>
  <c r="Q402" s="1"/>
  <c r="S400"/>
  <c r="R400" s="1"/>
  <c r="Q400" s="1"/>
  <c r="S396"/>
  <c r="R396" s="1"/>
  <c r="Q396" s="1"/>
  <c r="S394"/>
  <c r="R394" s="1"/>
  <c r="Q394" s="1"/>
  <c r="S390"/>
  <c r="R390" s="1"/>
  <c r="Q390" s="1"/>
  <c r="S388"/>
  <c r="R388" s="1"/>
  <c r="Q388" s="1"/>
  <c r="S386"/>
  <c r="R386" s="1"/>
  <c r="Q386" s="1"/>
  <c r="S384"/>
  <c r="R384" s="1"/>
  <c r="Q384" s="1"/>
  <c r="S382"/>
  <c r="R382" s="1"/>
  <c r="Q382" s="1"/>
  <c r="S380"/>
  <c r="R380" s="1"/>
  <c r="Q380" s="1"/>
  <c r="S378"/>
  <c r="R378" s="1"/>
  <c r="Q378" s="1"/>
  <c r="S376"/>
  <c r="R376" s="1"/>
  <c r="Q376" s="1"/>
  <c r="S374"/>
  <c r="R374" s="1"/>
  <c r="Q374" s="1"/>
  <c r="S372"/>
  <c r="R372" s="1"/>
  <c r="Q372" s="1"/>
  <c r="S370"/>
  <c r="R370" s="1"/>
  <c r="Q370" s="1"/>
  <c r="S368"/>
  <c r="R368" s="1"/>
  <c r="Q368" s="1"/>
  <c r="S366"/>
  <c r="R366" s="1"/>
  <c r="Q366" s="1"/>
  <c r="S364"/>
  <c r="R364" s="1"/>
  <c r="Q364" s="1"/>
  <c r="S362"/>
  <c r="R362" s="1"/>
  <c r="Q362" s="1"/>
  <c r="S360"/>
  <c r="R360" s="1"/>
  <c r="Q360" s="1"/>
  <c r="S358"/>
  <c r="R358" s="1"/>
  <c r="Q358" s="1"/>
  <c r="S356"/>
  <c r="R356" s="1"/>
  <c r="Q356" s="1"/>
  <c r="S354"/>
  <c r="R354" s="1"/>
  <c r="Q354" s="1"/>
  <c r="S352"/>
  <c r="R352" s="1"/>
  <c r="Q352" s="1"/>
  <c r="S350"/>
  <c r="R350" s="1"/>
  <c r="Q350" s="1"/>
  <c r="S348"/>
  <c r="R348" s="1"/>
  <c r="Q348" s="1"/>
  <c r="S346"/>
  <c r="R346" s="1"/>
  <c r="Q346" s="1"/>
  <c r="S344"/>
  <c r="R344" s="1"/>
  <c r="Q344" s="1"/>
  <c r="S342"/>
  <c r="R342" s="1"/>
  <c r="Q342" s="1"/>
  <c r="S340"/>
  <c r="R340" s="1"/>
  <c r="Q340" s="1"/>
  <c r="S338"/>
  <c r="R338" s="1"/>
  <c r="Q338" s="1"/>
  <c r="S336"/>
  <c r="R336" s="1"/>
  <c r="Q336" s="1"/>
  <c r="S334"/>
  <c r="R334" s="1"/>
  <c r="Q334" s="1"/>
  <c r="S332"/>
  <c r="R332" s="1"/>
  <c r="Q332" s="1"/>
  <c r="S330"/>
  <c r="R330" s="1"/>
  <c r="Q330" s="1"/>
  <c r="S328"/>
  <c r="R328" s="1"/>
  <c r="Q328" s="1"/>
  <c r="S326"/>
  <c r="R326" s="1"/>
  <c r="Q326" s="1"/>
  <c r="S324"/>
  <c r="R324" s="1"/>
  <c r="Q324" s="1"/>
  <c r="S322"/>
  <c r="R322" s="1"/>
  <c r="Q322" s="1"/>
  <c r="S320"/>
  <c r="R320" s="1"/>
  <c r="Q320" s="1"/>
  <c r="S318"/>
  <c r="R318" s="1"/>
  <c r="Q318" s="1"/>
  <c r="S316"/>
  <c r="R316" s="1"/>
  <c r="Q316" s="1"/>
  <c r="S314"/>
  <c r="R314" s="1"/>
  <c r="Q314" s="1"/>
  <c r="S312"/>
  <c r="R312" s="1"/>
  <c r="Q312" s="1"/>
  <c r="S310"/>
  <c r="R310" s="1"/>
  <c r="Q310" s="1"/>
  <c r="S308"/>
  <c r="R308" s="1"/>
  <c r="Q308" s="1"/>
  <c r="S306"/>
  <c r="R306" s="1"/>
  <c r="Q306" s="1"/>
  <c r="S304"/>
  <c r="R304" s="1"/>
  <c r="Q304" s="1"/>
  <c r="S302"/>
  <c r="R302" s="1"/>
  <c r="Q302" s="1"/>
  <c r="S298"/>
  <c r="R298" s="1"/>
  <c r="Q298" s="1"/>
  <c r="S296"/>
  <c r="R296" s="1"/>
  <c r="Q296" s="1"/>
  <c r="S294"/>
  <c r="R294" s="1"/>
  <c r="Q294" s="1"/>
  <c r="S292"/>
  <c r="R292" s="1"/>
  <c r="Q292" s="1"/>
  <c r="S290"/>
  <c r="R290" s="1"/>
  <c r="Q290" s="1"/>
  <c r="S288"/>
  <c r="R288" s="1"/>
  <c r="Q288" s="1"/>
  <c r="S286"/>
  <c r="R286" s="1"/>
  <c r="Q286" s="1"/>
  <c r="S284"/>
  <c r="R284" s="1"/>
  <c r="Q284" s="1"/>
  <c r="S282"/>
  <c r="R282" s="1"/>
  <c r="Q282" s="1"/>
  <c r="S280"/>
  <c r="R280" s="1"/>
  <c r="Q280" s="1"/>
  <c r="S278"/>
  <c r="R278" s="1"/>
  <c r="Q278" s="1"/>
  <c r="S276"/>
  <c r="R276" s="1"/>
  <c r="Q276" s="1"/>
  <c r="S274"/>
  <c r="R274" s="1"/>
  <c r="Q274" s="1"/>
  <c r="S272"/>
  <c r="R272" s="1"/>
  <c r="Q272" s="1"/>
  <c r="S270"/>
  <c r="R270" s="1"/>
  <c r="Q270" s="1"/>
  <c r="S268"/>
  <c r="R268" s="1"/>
  <c r="Q268" s="1"/>
  <c r="S266"/>
  <c r="R266" s="1"/>
  <c r="Q266" s="1"/>
  <c r="S264"/>
  <c r="R264" s="1"/>
  <c r="Q264" s="1"/>
  <c r="S262"/>
  <c r="R262" s="1"/>
  <c r="Q262" s="1"/>
  <c r="S260"/>
  <c r="R260" s="1"/>
  <c r="Q260" s="1"/>
  <c r="S258"/>
  <c r="R258" s="1"/>
  <c r="Q258" s="1"/>
  <c r="S256"/>
  <c r="R256" s="1"/>
  <c r="Q256" s="1"/>
  <c r="S254"/>
  <c r="R254" s="1"/>
  <c r="Q254" s="1"/>
  <c r="S252"/>
  <c r="R252" s="1"/>
  <c r="Q252" s="1"/>
  <c r="S250"/>
  <c r="R250" s="1"/>
  <c r="Q250" s="1"/>
  <c r="S248"/>
  <c r="R248" s="1"/>
  <c r="Q248" s="1"/>
  <c r="S246"/>
  <c r="R246" s="1"/>
  <c r="Q246" s="1"/>
  <c r="S244"/>
  <c r="R244" s="1"/>
  <c r="Q244" s="1"/>
  <c r="S242"/>
  <c r="R242" s="1"/>
  <c r="Q242" s="1"/>
  <c r="S240"/>
  <c r="R240" s="1"/>
  <c r="Q240" s="1"/>
  <c r="S238"/>
  <c r="R238" s="1"/>
  <c r="Q238" s="1"/>
  <c r="S236"/>
  <c r="R236" s="1"/>
  <c r="Q236" s="1"/>
  <c r="S234"/>
  <c r="R234" s="1"/>
  <c r="Q234" s="1"/>
  <c r="S232"/>
  <c r="R232" s="1"/>
  <c r="Q232" s="1"/>
  <c r="S230"/>
  <c r="R230" s="1"/>
  <c r="Q230" s="1"/>
  <c r="S228"/>
  <c r="R228" s="1"/>
  <c r="Q228" s="1"/>
  <c r="S226"/>
  <c r="R226" s="1"/>
  <c r="Q226" s="1"/>
  <c r="S224"/>
  <c r="R224" s="1"/>
  <c r="Q224" s="1"/>
  <c r="S222"/>
  <c r="R222" s="1"/>
  <c r="Q222" s="1"/>
  <c r="S220"/>
  <c r="R220" s="1"/>
  <c r="Q220" s="1"/>
  <c r="S218"/>
  <c r="R218" s="1"/>
  <c r="Q218" s="1"/>
  <c r="S216"/>
  <c r="R216" s="1"/>
  <c r="Q216" s="1"/>
  <c r="S214"/>
  <c r="R214" s="1"/>
  <c r="Q214" s="1"/>
  <c r="S212"/>
  <c r="R212" s="1"/>
  <c r="Q212" s="1"/>
  <c r="S210"/>
  <c r="R210" s="1"/>
  <c r="Q210" s="1"/>
  <c r="S208"/>
  <c r="R208" s="1"/>
  <c r="Q208" s="1"/>
  <c r="S206"/>
  <c r="R206" s="1"/>
  <c r="Q206" s="1"/>
  <c r="S204"/>
  <c r="R204" s="1"/>
  <c r="Q204" s="1"/>
  <c r="S202"/>
  <c r="R202" s="1"/>
  <c r="Q202" s="1"/>
  <c r="S200"/>
  <c r="R200" s="1"/>
  <c r="Q200" s="1"/>
  <c r="S198"/>
  <c r="R198" s="1"/>
  <c r="Q198" s="1"/>
  <c r="S196"/>
  <c r="R196" s="1"/>
  <c r="Q196" s="1"/>
  <c r="S194"/>
  <c r="R194" s="1"/>
  <c r="Q194" s="1"/>
  <c r="S192"/>
  <c r="R192" s="1"/>
  <c r="Q192" s="1"/>
  <c r="S190"/>
  <c r="R190" s="1"/>
  <c r="Q190" s="1"/>
  <c r="S188"/>
  <c r="R188" s="1"/>
  <c r="Q188" s="1"/>
  <c r="S186"/>
  <c r="R186" s="1"/>
  <c r="Q186" s="1"/>
  <c r="S184"/>
  <c r="R184" s="1"/>
  <c r="Q184" s="1"/>
  <c r="S182"/>
  <c r="R182" s="1"/>
  <c r="Q182" s="1"/>
  <c r="S180"/>
  <c r="R180" s="1"/>
  <c r="Q180" s="1"/>
  <c r="S178"/>
  <c r="R178" s="1"/>
  <c r="Q178" s="1"/>
  <c r="S176"/>
  <c r="R176" s="1"/>
  <c r="Q176" s="1"/>
  <c r="S174"/>
  <c r="R174" s="1"/>
  <c r="Q174" s="1"/>
  <c r="S172"/>
  <c r="R172" s="1"/>
  <c r="Q172" s="1"/>
  <c r="S170"/>
  <c r="R170" s="1"/>
  <c r="Q170" s="1"/>
  <c r="S168"/>
  <c r="R168" s="1"/>
  <c r="Q168" s="1"/>
  <c r="S166"/>
  <c r="R166" s="1"/>
  <c r="Q166" s="1"/>
  <c r="S164"/>
  <c r="R164" s="1"/>
  <c r="Q164" s="1"/>
  <c r="S162"/>
  <c r="R162" s="1"/>
  <c r="Q162" s="1"/>
  <c r="S160"/>
  <c r="R160" s="1"/>
  <c r="Q160" s="1"/>
  <c r="S158"/>
  <c r="R158" s="1"/>
  <c r="Q158" s="1"/>
  <c r="S156"/>
  <c r="R156" s="1"/>
  <c r="Q156" s="1"/>
  <c r="S154"/>
  <c r="R154" s="1"/>
  <c r="Q154" s="1"/>
  <c r="S152"/>
  <c r="R152" s="1"/>
  <c r="Q152" s="1"/>
  <c r="S150"/>
  <c r="R150" s="1"/>
  <c r="Q150" s="1"/>
  <c r="S148"/>
  <c r="R148" s="1"/>
  <c r="Q148" s="1"/>
  <c r="S146"/>
  <c r="R146" s="1"/>
  <c r="Q146" s="1"/>
  <c r="S144"/>
  <c r="R144" s="1"/>
  <c r="Q144" s="1"/>
  <c r="S142"/>
  <c r="R142" s="1"/>
  <c r="Q142" s="1"/>
  <c r="S140"/>
  <c r="R140" s="1"/>
  <c r="Q140" s="1"/>
  <c r="S138"/>
  <c r="R138" s="1"/>
  <c r="Q138" s="1"/>
  <c r="S136"/>
  <c r="R136" s="1"/>
  <c r="Q136" s="1"/>
  <c r="S134"/>
  <c r="R134" s="1"/>
  <c r="Q134" s="1"/>
  <c r="S132"/>
  <c r="R132" s="1"/>
  <c r="Q132" s="1"/>
  <c r="S130"/>
  <c r="R130" s="1"/>
  <c r="Q130" s="1"/>
  <c r="S128"/>
  <c r="R128" s="1"/>
  <c r="Q128" s="1"/>
  <c r="S126"/>
  <c r="R126" s="1"/>
  <c r="Q126" s="1"/>
  <c r="S124"/>
  <c r="R124" s="1"/>
  <c r="Q124" s="1"/>
  <c r="S122"/>
  <c r="R122" s="1"/>
  <c r="Q122" s="1"/>
  <c r="S120"/>
  <c r="R120" s="1"/>
  <c r="Q120" s="1"/>
  <c r="S118"/>
  <c r="R118" s="1"/>
  <c r="Q118" s="1"/>
  <c r="S116"/>
  <c r="R116" s="1"/>
  <c r="Q116" s="1"/>
  <c r="S112"/>
  <c r="R112" s="1"/>
  <c r="Q112" s="1"/>
  <c r="S108"/>
  <c r="R108" s="1"/>
  <c r="Q108" s="1"/>
  <c r="S106"/>
  <c r="R106" s="1"/>
  <c r="Q106" s="1"/>
  <c r="S104"/>
  <c r="R104" s="1"/>
  <c r="Q104" s="1"/>
  <c r="S100"/>
  <c r="R100" s="1"/>
  <c r="Q100" s="1"/>
  <c r="S98"/>
  <c r="R98" s="1"/>
  <c r="Q98" s="1"/>
  <c r="S96"/>
  <c r="R96" s="1"/>
  <c r="Q96" s="1"/>
  <c r="S78"/>
  <c r="R78" s="1"/>
  <c r="Q78" s="1"/>
  <c r="S74"/>
  <c r="R74" s="1"/>
  <c r="Q74" s="1"/>
  <c r="S50"/>
  <c r="R50" s="1"/>
  <c r="Q50" s="1"/>
  <c r="S38"/>
  <c r="R38" s="1"/>
  <c r="Q38" s="1"/>
  <c r="S24"/>
  <c r="R24" s="1"/>
  <c r="Q24" s="1"/>
  <c r="S18"/>
  <c r="R18" s="1"/>
  <c r="Q18" s="1"/>
  <c r="S21"/>
  <c r="R21" s="1"/>
  <c r="S110"/>
  <c r="R110" s="1"/>
  <c r="S105"/>
  <c r="R105" s="1"/>
  <c r="S103"/>
  <c r="R103" s="1"/>
  <c r="S102"/>
  <c r="R102" s="1"/>
  <c r="S93"/>
  <c r="R93" s="1"/>
  <c r="S94"/>
  <c r="R94" s="1"/>
  <c r="S81"/>
  <c r="R81" s="1"/>
  <c r="S11"/>
  <c r="R11" s="1"/>
  <c r="S62"/>
  <c r="R62" s="1"/>
  <c r="S69"/>
  <c r="R69" s="1"/>
  <c r="S54"/>
  <c r="R54" s="1"/>
  <c r="S48"/>
  <c r="R48" s="1"/>
  <c r="S44"/>
  <c r="R44" s="1"/>
  <c r="S34"/>
  <c r="R34" s="1"/>
  <c r="S19"/>
  <c r="R19" s="1"/>
  <c r="S99"/>
  <c r="R99" s="1"/>
  <c r="S23"/>
  <c r="R23" s="1"/>
  <c r="S29"/>
  <c r="R29" s="1"/>
  <c r="S13"/>
  <c r="R13" s="1"/>
  <c r="S90"/>
  <c r="R90" s="1"/>
  <c r="S84"/>
  <c r="R84" s="1"/>
  <c r="S64"/>
  <c r="R64" s="1"/>
  <c r="S59"/>
  <c r="R59" s="1"/>
  <c r="S68"/>
  <c r="R68" s="1"/>
  <c r="S43"/>
  <c r="R43" s="1"/>
  <c r="S70"/>
  <c r="R70" s="1"/>
  <c r="S31"/>
  <c r="R31" s="1"/>
  <c r="S16"/>
  <c r="R16" s="1"/>
  <c r="S33"/>
  <c r="R33" s="1"/>
  <c r="S22"/>
  <c r="R22" s="1"/>
  <c r="Q22" s="1"/>
  <c r="S25"/>
  <c r="R25" s="1"/>
  <c r="S115"/>
  <c r="R115" s="1"/>
  <c r="S114"/>
  <c r="R114" s="1"/>
  <c r="Q114" s="1"/>
  <c r="S14"/>
  <c r="R14" s="1"/>
  <c r="S111"/>
  <c r="R111" s="1"/>
  <c r="S109"/>
  <c r="R109" s="1"/>
  <c r="S97"/>
  <c r="R97" s="1"/>
  <c r="S95"/>
  <c r="R95" s="1"/>
  <c r="S92"/>
  <c r="R92" s="1"/>
  <c r="S88"/>
  <c r="R88" s="1"/>
  <c r="S87"/>
  <c r="R87" s="1"/>
  <c r="S86"/>
  <c r="R86" s="1"/>
  <c r="S85"/>
  <c r="R85" s="1"/>
  <c r="S82"/>
  <c r="R82" s="1"/>
  <c r="S80"/>
  <c r="R80" s="1"/>
  <c r="S79"/>
  <c r="R79" s="1"/>
  <c r="S76"/>
  <c r="R76" s="1"/>
  <c r="S75"/>
  <c r="R75" s="1"/>
  <c r="S73"/>
  <c r="R73" s="1"/>
  <c r="S67"/>
  <c r="R67" s="1"/>
  <c r="Q67" s="1"/>
  <c r="S66"/>
  <c r="R66" s="1"/>
  <c r="S61"/>
  <c r="R61" s="1"/>
  <c r="Q61" s="1"/>
  <c r="S60"/>
  <c r="R60" s="1"/>
  <c r="Q60" s="1"/>
  <c r="S58"/>
  <c r="R58" s="1"/>
  <c r="S57"/>
  <c r="R57" s="1"/>
  <c r="Q57" s="1"/>
  <c r="S56"/>
  <c r="R56" s="1"/>
  <c r="S55"/>
  <c r="R55" s="1"/>
  <c r="S53"/>
  <c r="R53" s="1"/>
  <c r="S52"/>
  <c r="R52" s="1"/>
  <c r="S51"/>
  <c r="R51" s="1"/>
  <c r="S49"/>
  <c r="R49" s="1"/>
  <c r="S47"/>
  <c r="R47" s="1"/>
  <c r="S46"/>
  <c r="R46" s="1"/>
  <c r="S45"/>
  <c r="R45" s="1"/>
  <c r="Q45" s="1"/>
  <c r="S42"/>
  <c r="R42" s="1"/>
  <c r="S40"/>
  <c r="R40" s="1"/>
  <c r="S39"/>
  <c r="R39" s="1"/>
  <c r="S36"/>
  <c r="R36" s="1"/>
  <c r="S35"/>
  <c r="R35" s="1"/>
  <c r="S32"/>
  <c r="R32" s="1"/>
  <c r="S30"/>
  <c r="R30" s="1"/>
  <c r="S28"/>
  <c r="R28" s="1"/>
  <c r="S27"/>
  <c r="R27" s="1"/>
  <c r="S26"/>
  <c r="R26" s="1"/>
  <c r="S20"/>
  <c r="R20" s="1"/>
  <c r="S10"/>
  <c r="R10" s="1"/>
  <c r="S72"/>
  <c r="R72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S5"/>
  <c r="R5" s="1"/>
  <c r="O5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115" l="1"/>
  <c r="H115"/>
  <c r="Q59"/>
  <c r="H59"/>
  <c r="Q92"/>
  <c r="H92"/>
  <c r="Q95"/>
  <c r="H95"/>
  <c r="Q99"/>
  <c r="H99"/>
  <c r="Q93"/>
  <c r="H93"/>
  <c r="Q90"/>
  <c r="H90"/>
  <c r="Q84"/>
  <c r="H84"/>
  <c r="Q81"/>
  <c r="H81"/>
  <c r="Q79"/>
  <c r="H79"/>
  <c r="Q76"/>
  <c r="H76"/>
  <c r="Q73"/>
  <c r="H73"/>
  <c r="Q69"/>
  <c r="H69"/>
  <c r="Q62"/>
  <c r="H62"/>
  <c r="Q64"/>
  <c r="H64"/>
  <c r="Q68"/>
  <c r="H68"/>
  <c r="Q55"/>
  <c r="H55"/>
  <c r="Q52"/>
  <c r="H52"/>
  <c r="Q51"/>
  <c r="H51"/>
  <c r="Q48"/>
  <c r="H48"/>
  <c r="Q49"/>
  <c r="H49"/>
  <c r="Q44"/>
  <c r="H44"/>
  <c r="Q42"/>
  <c r="H42"/>
  <c r="Q43"/>
  <c r="H43"/>
  <c r="Q40"/>
  <c r="H40"/>
  <c r="Q34"/>
  <c r="H34"/>
  <c r="Q31"/>
  <c r="H31"/>
  <c r="Q30"/>
  <c r="H30"/>
  <c r="Q20"/>
  <c r="H20"/>
  <c r="Q19"/>
  <c r="H19"/>
  <c r="Q25"/>
  <c r="H25"/>
  <c r="Q11"/>
  <c r="H11"/>
  <c r="Q13"/>
  <c r="H13"/>
  <c r="Q10"/>
  <c r="H10"/>
  <c r="Q72"/>
  <c r="H72"/>
  <c r="Q110"/>
  <c r="H110"/>
  <c r="Q111"/>
  <c r="H111"/>
  <c r="Q105"/>
  <c r="H105"/>
  <c r="Q109"/>
  <c r="H109"/>
  <c r="Q103"/>
  <c r="H103"/>
  <c r="Q102"/>
  <c r="H102"/>
  <c r="Q97"/>
  <c r="H97"/>
  <c r="Q94"/>
  <c r="H94"/>
  <c r="Q88"/>
  <c r="H88"/>
  <c r="Q87"/>
  <c r="H87"/>
  <c r="Q86"/>
  <c r="H86"/>
  <c r="Q85"/>
  <c r="H85"/>
  <c r="Q54"/>
  <c r="H54"/>
  <c r="Q80"/>
  <c r="H80"/>
  <c r="Q82"/>
  <c r="H82"/>
  <c r="Q75"/>
  <c r="H75"/>
  <c r="Q70"/>
  <c r="H70"/>
  <c r="Q66"/>
  <c r="H66"/>
  <c r="Q53"/>
  <c r="H53"/>
  <c r="Q58"/>
  <c r="H58"/>
  <c r="Q56"/>
  <c r="H56"/>
  <c r="Q47"/>
  <c r="H47"/>
  <c r="Q46"/>
  <c r="H46"/>
  <c r="Q36"/>
  <c r="H36"/>
  <c r="Q39"/>
  <c r="H39"/>
  <c r="Q35"/>
  <c r="H35"/>
  <c r="Q32"/>
  <c r="H32"/>
  <c r="Q33"/>
  <c r="H33"/>
  <c r="Q23"/>
  <c r="H23"/>
  <c r="Q29"/>
  <c r="H29"/>
  <c r="Q28"/>
  <c r="H28"/>
  <c r="Q21"/>
  <c r="H21"/>
  <c r="Q16"/>
  <c r="H16"/>
  <c r="Q27"/>
  <c r="H27"/>
  <c r="Q26"/>
  <c r="H26"/>
  <c r="Q14"/>
  <c r="H14"/>
  <c r="S398"/>
  <c r="R398" s="1"/>
  <c r="Q398" s="1"/>
  <c r="Q511"/>
  <c r="H511"/>
  <c r="Q509"/>
  <c r="H509"/>
  <c r="Q9"/>
  <c r="H9"/>
  <c r="Q506"/>
  <c r="H506"/>
  <c r="Q505"/>
  <c r="H505"/>
  <c r="Q504"/>
  <c r="H504"/>
  <c r="Q503"/>
  <c r="H503"/>
  <c r="Q12"/>
  <c r="H12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<sst xmlns="http://schemas.openxmlformats.org/spreadsheetml/2006/main" count="321" uniqueCount="243">
  <si>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</si>
  <si>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</si>
  <si>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</si>
  <si>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</si>
  <si>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</si>
  <si>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</si>
  <si>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</si>
  <si>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</si>
  <si>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</si>
  <si>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</si>
  <si>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</si>
  <si>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</si>
  <si>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</si>
  <si>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</si>
  <si>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</si>
  <si>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</si>
  <si>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</si>
  <si>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15395</t>
  </si>
  <si>
    <t>ALASTRA, KARINA GISELLE</t>
  </si>
  <si>
    <t>20062</t>
  </si>
  <si>
    <t>ALMAZAN, YAMILA JULIETA</t>
  </si>
  <si>
    <t>20605</t>
  </si>
  <si>
    <t>ALMECIJA BASSO, JULIETA</t>
  </si>
  <si>
    <t>20074</t>
  </si>
  <si>
    <t>APUT LOPEZ, SOL GRISEL</t>
  </si>
  <si>
    <t>20909</t>
  </si>
  <si>
    <t>ARENA, DEBORA CONSTANZA</t>
  </si>
  <si>
    <t>20622</t>
  </si>
  <si>
    <t>ARIAS, AGOSTINA NATALIA</t>
  </si>
  <si>
    <t>20086</t>
  </si>
  <si>
    <t>AVALOS, ELIANA JESICA JANET</t>
  </si>
  <si>
    <t>20640</t>
  </si>
  <si>
    <t>BARRERA BERBÉN, LUCIA DEL ROSARIO</t>
  </si>
  <si>
    <t>20646</t>
  </si>
  <si>
    <t>BENEGAS, SOFIA  AILEN</t>
  </si>
  <si>
    <t>20649</t>
  </si>
  <si>
    <t>BESSE, PAOLA AYELEN</t>
  </si>
  <si>
    <t>20652</t>
  </si>
  <si>
    <t>BISTUE URRUTIGOITY, ANDRÉS TOMÁS</t>
  </si>
  <si>
    <t>20653</t>
  </si>
  <si>
    <t>BITTI, MILAGROS</t>
  </si>
  <si>
    <t>20119</t>
  </si>
  <si>
    <t>BRIDA  AZAR, CAREN ESTEFANÍA</t>
  </si>
  <si>
    <t>20127</t>
  </si>
  <si>
    <t>BUXO, JUAN AGUSTÍN</t>
  </si>
  <si>
    <t>19595</t>
  </si>
  <si>
    <t>CABRERA COBOS, VICTORIA MACARENA</t>
  </si>
  <si>
    <t>20671</t>
  </si>
  <si>
    <t>CACHALDORA, JUAN CRUZ</t>
  </si>
  <si>
    <t>17659</t>
  </si>
  <si>
    <t>CAJAL JAILLITA, YESICA MARIA</t>
  </si>
  <si>
    <t>20672</t>
  </si>
  <si>
    <t>CALEAU, JUAN IGNACIO</t>
  </si>
  <si>
    <t>20138</t>
  </si>
  <si>
    <t>CAPPELLO, FLORENCIA VANINA</t>
  </si>
  <si>
    <t>20683</t>
  </si>
  <si>
    <t>CARDOZO BATTAGLIA, SANTIAGO JOSE</t>
  </si>
  <si>
    <t>20140</t>
  </si>
  <si>
    <t>CARENA MAÑANES, MARIA BALBINA</t>
  </si>
  <si>
    <t>20141</t>
  </si>
  <si>
    <t>CARHUAJULCA  AZOR, LUCIA DEL PILAR</t>
  </si>
  <si>
    <t>19610</t>
  </si>
  <si>
    <t>CARMONA, YANET MICAELA</t>
  </si>
  <si>
    <t>20694</t>
  </si>
  <si>
    <t>CASTILLO SGROI, MICAELA VANESA</t>
  </si>
  <si>
    <t>20696</t>
  </si>
  <si>
    <t>CASTILLO, MARIA AGOSTINA</t>
  </si>
  <si>
    <t>20697</t>
  </si>
  <si>
    <t>CASTRO CASTILLO, ROMINA VERONICA</t>
  </si>
  <si>
    <t>20700</t>
  </si>
  <si>
    <t>CASTRO, OLGA BELÉN</t>
  </si>
  <si>
    <t>20173</t>
  </si>
  <si>
    <t>CONTRERAS LOBATO, MELANIE AZUL</t>
  </si>
  <si>
    <t>21103</t>
  </si>
  <si>
    <t>COSTELLA PRAVATA, MARINA BELEN</t>
  </si>
  <si>
    <t>20728</t>
  </si>
  <si>
    <t>D`ANDREA, GIULIANA</t>
  </si>
  <si>
    <t>19664</t>
  </si>
  <si>
    <t>DIAZ DE FAVERI, ALEXIS EZEQUIEL</t>
  </si>
  <si>
    <t>20754</t>
  </si>
  <si>
    <t>ELÍAS CAPPA, JUAN JOSÉ</t>
  </si>
  <si>
    <t>20761</t>
  </si>
  <si>
    <t>ESPINA, PAULA</t>
  </si>
  <si>
    <t>20763</t>
  </si>
  <si>
    <t>ESPUL, JUAN IGNACIO</t>
  </si>
  <si>
    <t>20223</t>
  </si>
  <si>
    <t>FERNÁNDEZ ZAPATA, MATÍAS ARIEL</t>
  </si>
  <si>
    <t>19690</t>
  </si>
  <si>
    <t>FERNANDEZ, DARIO MAURICIO</t>
  </si>
  <si>
    <t>16457</t>
  </si>
  <si>
    <t>FERNANDEZ, SONIA CECILIA</t>
  </si>
  <si>
    <t>20779</t>
  </si>
  <si>
    <t>FORNABAY, LUCÍA MARTINA</t>
  </si>
  <si>
    <t>20237</t>
  </si>
  <si>
    <t>FUNES, CAROLINA GISEL</t>
  </si>
  <si>
    <t>19191</t>
  </si>
  <si>
    <t>GALDAME, YESICA YAMILA</t>
  </si>
  <si>
    <t>19712</t>
  </si>
  <si>
    <t>GALLARDO, MAURO JOAQUIN</t>
  </si>
  <si>
    <t>20793</t>
  </si>
  <si>
    <t>GARCIA, MONICA RITA</t>
  </si>
  <si>
    <t>20798</t>
  </si>
  <si>
    <t>GIL FALCO, AMPARO</t>
  </si>
  <si>
    <t>19212</t>
  </si>
  <si>
    <t>GOMEZ, CINTHIA YAMILA</t>
  </si>
  <si>
    <t>20257</t>
  </si>
  <si>
    <t>GONZALEZ GALLARDO, YERIKA JANETT</t>
  </si>
  <si>
    <t>20821</t>
  </si>
  <si>
    <t>HERNANDEZ, MARIA EMILIA</t>
  </si>
  <si>
    <t>20825</t>
  </si>
  <si>
    <t>HERTLEIN, MELANIE STHEFANIA</t>
  </si>
  <si>
    <t>20826</t>
  </si>
  <si>
    <t>HORTON PALACIOS, MATIAS EZEQUIEL</t>
  </si>
  <si>
    <t>20828</t>
  </si>
  <si>
    <t>IBARRA, MALENA DEBORA</t>
  </si>
  <si>
    <t>20833</t>
  </si>
  <si>
    <t>JIMENEZ RAIMO, AGUSTIN ISMAEL</t>
  </si>
  <si>
    <t>19755</t>
  </si>
  <si>
    <t>JORDAN, CAROLINA ELIZABETH</t>
  </si>
  <si>
    <t>20834</t>
  </si>
  <si>
    <t>JORGE, MARTINA</t>
  </si>
  <si>
    <t>20836</t>
  </si>
  <si>
    <t>KASANOWICZ, VICTORIA</t>
  </si>
  <si>
    <t>20837</t>
  </si>
  <si>
    <t>KURET, MANUEL EMILIO</t>
  </si>
  <si>
    <t>20854</t>
  </si>
  <si>
    <t>LÓPEZ FERREYRA, MICAELA YASMIN</t>
  </si>
  <si>
    <t>18768</t>
  </si>
  <si>
    <t>LOPEZ, EMILCE LOURDES SOL</t>
  </si>
  <si>
    <t>20860</t>
  </si>
  <si>
    <t>LUCERO GARRO, ORLANDO NICOLAS</t>
  </si>
  <si>
    <t>18774</t>
  </si>
  <si>
    <t>LUCERO, MICAELA NOEMI</t>
  </si>
  <si>
    <t>20331</t>
  </si>
  <si>
    <t>MALLON CANO, MACARENA ELIZABETH</t>
  </si>
  <si>
    <t>20337</t>
  </si>
  <si>
    <t>MARADONA LEIVA, KHOANI LIHUEN PRISCILA</t>
  </si>
  <si>
    <t>19796</t>
  </si>
  <si>
    <t>MARROQUIN GUTIERREZ, LEONARDO PABLO</t>
  </si>
  <si>
    <t>20343</t>
  </si>
  <si>
    <t>MARTIN, LUIS EMANUEL</t>
  </si>
  <si>
    <t>20353</t>
  </si>
  <si>
    <t>MASTROPIETRO CARRERAS, PRISCILA MICAELA</t>
  </si>
  <si>
    <t>20895</t>
  </si>
  <si>
    <t>MEIZENQ, LUDMILA DAIANA</t>
  </si>
  <si>
    <t>19820</t>
  </si>
  <si>
    <t>MOLINA, MARIA LUZ</t>
  </si>
  <si>
    <t>20371</t>
  </si>
  <si>
    <t>MONTAÑA, LUIS SANTIAGO</t>
  </si>
  <si>
    <t>20903</t>
  </si>
  <si>
    <t>MONTECINO, LEANDRO GABRIEL</t>
  </si>
  <si>
    <t>20912</t>
  </si>
  <si>
    <t>MORGANTI, MARIA FLORENCIA</t>
  </si>
  <si>
    <t>20376</t>
  </si>
  <si>
    <t>MOSCA, MARCELO LUIS</t>
  </si>
  <si>
    <t>18826</t>
  </si>
  <si>
    <t>MUNIZAGA, ELIANA JUDITH</t>
  </si>
  <si>
    <t>20923</t>
  </si>
  <si>
    <t>NALLIB BASTAN, MARÍA EMILIA</t>
  </si>
  <si>
    <t>20928</t>
  </si>
  <si>
    <t>OGAS VALDEOLMILLOS, SOL NAHIR</t>
  </si>
  <si>
    <t>20934</t>
  </si>
  <si>
    <t>ORTEGA REQUENA, MARIA VICTORIA</t>
  </si>
  <si>
    <t>20935</t>
  </si>
  <si>
    <t>ORTEGA, LEANDRO GASTÓN</t>
  </si>
  <si>
    <t>20958</t>
  </si>
  <si>
    <t>PELEGRINA, MARIA ALEJANDRA</t>
  </si>
  <si>
    <t>20575</t>
  </si>
  <si>
    <t>PELETAY, MILENA ABIGAIL</t>
  </si>
  <si>
    <t>19865</t>
  </si>
  <si>
    <t>PELLERITTI FLORES, YANINA DANIELA</t>
  </si>
  <si>
    <t>20413</t>
  </si>
  <si>
    <t>PERALTA CAMARGO, MICAELA CAROLINA</t>
  </si>
  <si>
    <t>20966</t>
  </si>
  <si>
    <t>PEREZ, ALDANA LOURDES</t>
  </si>
  <si>
    <t>20970</t>
  </si>
  <si>
    <t>PIONETTI CESPEDES, BRUNELA AILEN</t>
  </si>
  <si>
    <t>20425</t>
  </si>
  <si>
    <t>PISTIS MATHEY, AGOSTINA</t>
  </si>
  <si>
    <t>19367</t>
  </si>
  <si>
    <t>PONGETTI, FLORENCIA DENIS</t>
  </si>
  <si>
    <t>20445</t>
  </si>
  <si>
    <t>REBOLLOSA, MARINA CYNTHIA</t>
  </si>
  <si>
    <t>20990</t>
  </si>
  <si>
    <t>RIOS, BELEN MARIA ELENA</t>
  </si>
  <si>
    <t>20994</t>
  </si>
  <si>
    <t>RIVAS JOFRE, MARCOS DANIEL</t>
  </si>
  <si>
    <t>21000</t>
  </si>
  <si>
    <t>RODRIGUEZ BOATO, EUGENIA BELÉN</t>
  </si>
  <si>
    <t>21004</t>
  </si>
  <si>
    <t>RODRIGUEZ, RODRIGO AGUSTIN</t>
  </si>
  <si>
    <t>16220</t>
  </si>
  <si>
    <t>RUIZ, CAROLINA ANA</t>
  </si>
  <si>
    <t>20476</t>
  </si>
  <si>
    <t>RUIZ, RODRIGO EDUARDO JESUS</t>
  </si>
  <si>
    <t>21018</t>
  </si>
  <si>
    <t>SAAVEDRA, ESTELA FABIANA</t>
  </si>
  <si>
    <t>20478</t>
  </si>
  <si>
    <t>SALES AGÜERO, IGNACIO</t>
  </si>
  <si>
    <t>21108</t>
  </si>
  <si>
    <t>SALGADO CASTELLINO, BRENDA EVELIN</t>
  </si>
  <si>
    <t>21020</t>
  </si>
  <si>
    <t>SALOMON LEPPEZ, MARIANA SOFIA</t>
  </si>
  <si>
    <t>21030</t>
  </si>
  <si>
    <t>SEGOVIA SAT, MARIA VICTORIA</t>
  </si>
  <si>
    <t>19954</t>
  </si>
  <si>
    <t>SEVILLA, BENJAMIN</t>
  </si>
  <si>
    <t>21038</t>
  </si>
  <si>
    <t>SEVILLA, MARÍA AGUSTINA</t>
  </si>
  <si>
    <t>21039</t>
  </si>
  <si>
    <t>SGRO, FABRIZIO AGUSTIN</t>
  </si>
  <si>
    <t>20498</t>
  </si>
  <si>
    <t>SOLIS CASAGRANDE, NICOLÁS</t>
  </si>
  <si>
    <t>19458</t>
  </si>
  <si>
    <t>TORRES, BRIAN MARTIN</t>
  </si>
  <si>
    <t>19973</t>
  </si>
  <si>
    <t>TORRES, SOFIA</t>
  </si>
  <si>
    <t>21061</t>
  </si>
  <si>
    <t>ULIARTE, AGUSTINA ROCÍO</t>
  </si>
  <si>
    <t>21114</t>
  </si>
  <si>
    <t>ULIARTE, SOFÍA MILAGROS</t>
  </si>
  <si>
    <t>19987</t>
  </si>
  <si>
    <t>VARGAS, ROMINA LEONOR</t>
  </si>
  <si>
    <t>21072</t>
  </si>
  <si>
    <t>VEGA, MARIA FLORENCIA</t>
  </si>
  <si>
    <t>20539</t>
  </si>
  <si>
    <t>VELASCO, PAOLA GERALDINA</t>
  </si>
  <si>
    <t>18460</t>
  </si>
  <si>
    <t>VILCHES CARMONA, YOHANA DANIELA</t>
  </si>
  <si>
    <t>19478</t>
  </si>
  <si>
    <t>VILLAR, MARTIN MANUEL</t>
  </si>
  <si>
    <t>21082</t>
  </si>
  <si>
    <t>WULFSZTAT, SILVINA NATALIA</t>
  </si>
  <si>
    <t>21086</t>
  </si>
  <si>
    <t>ZABAL, SOFIA FERNANDA</t>
  </si>
  <si>
    <t>21093</t>
  </si>
  <si>
    <t>ZAGO, ALDANA LOURDES</t>
  </si>
  <si>
    <t>20017</t>
  </si>
  <si>
    <t>ZORRILLA, MARIA GUADALUPE</t>
  </si>
  <si>
    <t>Intercambio</t>
  </si>
  <si>
    <t>BOURDEAU,FIONA</t>
  </si>
  <si>
    <t>DAZA CASTRO, KATIA</t>
  </si>
  <si>
    <t>CAZIN OPHELIE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</si>
</sst>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workbookViewId="0">
      <selection activeCell="K115" sqref="K115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16" t="s">
        <v>17</v>
      </c>
      <c r="B2" s="16" t="s">
        <v>18</v>
      </c>
      <c r="C2" s="27"/>
      <c r="D2" s="36"/>
      <c r="E2" s="27"/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6" t="s">
        <v>19</v>
      </c>
      <c r="B3" s="16" t="s">
        <v>20</v>
      </c>
      <c r="C3" s="27"/>
      <c r="D3" s="36"/>
      <c r="E3" s="27">
        <v>8</v>
      </c>
      <c r="F3" s="27">
        <v>8</v>
      </c>
      <c r="G3" s="27">
        <v>7</v>
      </c>
      <c r="H3" s="2" t="str">
        <f t="shared" ref="H3:H66" si="1">IF(OR(E3="",F3="",G3=""),"",R3)</f>
        <v>PROMOCIONÓ</v>
      </c>
      <c r="I3" s="3">
        <f t="shared" ref="I3:I66" si="2">O3</f>
        <v>7.666666666666667</v>
      </c>
      <c r="J3" s="13" t="str">
        <f t="shared" ref="J3:J66" si="3">U3</f>
        <v>NO VA AL RECUPERATORIO INTEGRADOR -PROMOCIONÓ</v>
      </c>
      <c r="K3" s="11"/>
      <c r="L3" s="24">
        <f t="shared" ref="L3:L66" si="4">IF(K3=" ", " ", IF(K3="A",H3,SUM(E3,F3,K3)/3))</f>
        <v>5.333333333333333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>
        <f t="shared" ref="O3:O66" si="6">IF(OR(E3="",F3="",G3=""),"",IF(P3=3,"AUS",IF(P3=2,AVERAGE(E3:G3)/2,AVERAGE(E3:G3))))</f>
        <v>7.666666666666667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PROMOCIONÓ</v>
      </c>
      <c r="R3" t="str">
        <f t="shared" ref="R3:R66" si="9">IF(AND(E3&gt;5.99,E3&lt;10.01,F3&gt;5.99,F3&lt;10.01,G3&gt;5.99,G3&lt;10.01),"PROMOCIONÓ",S3)</f>
        <v>PROMOCIONÓ</v>
      </c>
      <c r="S3" t="str">
        <f t="shared" ref="S3:S66" si="10">IF(P3&lt;1.001,IF(O3&gt;5.99,"REGULAR","LIBRE"),"LIBRE")</f>
        <v>REGULAR</v>
      </c>
      <c r="T3">
        <f t="shared" ref="T3:T66" si="11">SUM(E3,F3,K3)/3</f>
        <v>5.333333333333333</v>
      </c>
      <c r="U3" t="str">
        <f t="shared" ref="U3:U66" si="12">IF(AND(E3&gt;5.99,E3&lt;10.01,F3&gt;5.99,F3&lt;10.01,G3&gt;5.99,G3&lt;10.01),"NO VA AL RECUPERATORIO INTEGRADOR -PROMOCIONÓ",V3)</f>
        <v>NO VA AL RECUPERATORIO INTEGRADOR -PROMOCIONÓ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16" t="s">
        <v>21</v>
      </c>
      <c r="B4" s="16" t="s">
        <v>22</v>
      </c>
      <c r="C4" s="27"/>
      <c r="D4" s="36"/>
      <c r="E4" s="27">
        <v>9</v>
      </c>
      <c r="F4" s="27">
        <v>8</v>
      </c>
      <c r="G4" s="27">
        <v>10</v>
      </c>
      <c r="H4" s="2" t="str">
        <f t="shared" si="1"/>
        <v>PROMOCIONÓ</v>
      </c>
      <c r="I4" s="3">
        <f t="shared" si="2"/>
        <v>9</v>
      </c>
      <c r="J4" s="13" t="str">
        <f t="shared" si="3"/>
        <v>NO VA AL RECUPERATORIO INTEGRADOR -PROMOCIONÓ</v>
      </c>
      <c r="K4" s="11" t="s">
        <v>12</v>
      </c>
      <c r="L4" s="24" t="str">
        <f t="shared" si="4"/>
        <v/>
      </c>
      <c r="M4" s="13" t="str">
        <f t="shared" si="5"/>
        <v>LIBRE</v>
      </c>
      <c r="O4" s="1">
        <f t="shared" si="6"/>
        <v>9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5.666666666666667</v>
      </c>
      <c r="U4" t="str">
        <f t="shared" si="12"/>
        <v>NO VA AL RECUPERATORIO INTEGRADOR -PROMOCIONÓ</v>
      </c>
      <c r="V4" t="str">
        <f t="shared" si="13"/>
        <v>No Recupera</v>
      </c>
    </row>
    <row r="5" spans="1:47">
      <c r="A5" s="16" t="s">
        <v>23</v>
      </c>
      <c r="B5" s="16" t="s">
        <v>24</v>
      </c>
      <c r="C5" s="27"/>
      <c r="D5" s="36"/>
      <c r="E5" s="27"/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/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16" t="s">
        <v>25</v>
      </c>
      <c r="B6" s="16" t="s">
        <v>26</v>
      </c>
      <c r="C6" s="27"/>
      <c r="D6" s="36"/>
      <c r="E6" s="27">
        <v>7</v>
      </c>
      <c r="F6" s="27">
        <v>7</v>
      </c>
      <c r="G6" s="27">
        <v>8</v>
      </c>
      <c r="H6" s="2" t="str">
        <f t="shared" si="1"/>
        <v>PROMOCIONÓ</v>
      </c>
      <c r="I6" s="3">
        <f t="shared" si="2"/>
        <v>7.333333333333333</v>
      </c>
      <c r="J6" s="13" t="str">
        <f t="shared" si="3"/>
        <v>NO VA AL RECUPERATORIO INTEGRADOR -PROMOCIONÓ</v>
      </c>
      <c r="K6" s="11" t="s">
        <v>12</v>
      </c>
      <c r="L6" s="24" t="str">
        <f t="shared" si="4"/>
        <v/>
      </c>
      <c r="M6" s="13" t="str">
        <f t="shared" si="5"/>
        <v>LIBRE</v>
      </c>
      <c r="O6" s="1">
        <f t="shared" si="6"/>
        <v>7.333333333333333</v>
      </c>
      <c r="P6">
        <f t="shared" si="7"/>
        <v>0</v>
      </c>
      <c r="Q6" t="str">
        <f t="shared" si="8"/>
        <v>PROMOCIONÓ</v>
      </c>
      <c r="R6" t="str">
        <f t="shared" si="9"/>
        <v>PROMOCIONÓ</v>
      </c>
      <c r="S6" t="str">
        <f t="shared" si="10"/>
        <v>REGULAR</v>
      </c>
      <c r="T6">
        <f t="shared" si="11"/>
        <v>4.666666666666667</v>
      </c>
      <c r="U6" t="str">
        <f t="shared" si="12"/>
        <v>NO VA AL RECUPERATORIO INTEGRADOR -PROMOCIONÓ</v>
      </c>
      <c r="V6" t="str">
        <f t="shared" si="13"/>
        <v>No Recupera</v>
      </c>
    </row>
    <row r="7" spans="1:47">
      <c r="A7" s="16" t="s">
        <v>27</v>
      </c>
      <c r="B7" s="16" t="s">
        <v>28</v>
      </c>
      <c r="C7" s="27"/>
      <c r="D7" s="36"/>
      <c r="E7" s="27">
        <v>9</v>
      </c>
      <c r="F7" s="27">
        <v>6</v>
      </c>
      <c r="G7" s="27">
        <v>9</v>
      </c>
      <c r="H7" s="2" t="str">
        <f t="shared" si="1"/>
        <v>PROMOCIONÓ</v>
      </c>
      <c r="I7" s="3">
        <f t="shared" si="2"/>
        <v>8</v>
      </c>
      <c r="J7" s="13" t="str">
        <f t="shared" si="3"/>
        <v>NO VA AL RECUPERATORIO INTEGRADOR -PROMOCIONÓ</v>
      </c>
      <c r="K7" s="11" t="s">
        <v>12</v>
      </c>
      <c r="L7" s="24" t="str">
        <f t="shared" si="4"/>
        <v/>
      </c>
      <c r="M7" s="13" t="str">
        <f t="shared" si="5"/>
        <v>LIBRE</v>
      </c>
      <c r="O7" s="1">
        <f t="shared" si="6"/>
        <v>8</v>
      </c>
      <c r="P7">
        <f t="shared" si="7"/>
        <v>0</v>
      </c>
      <c r="Q7" t="str">
        <f t="shared" si="8"/>
        <v>PROMOCIONÓ</v>
      </c>
      <c r="R7" t="str">
        <f t="shared" si="9"/>
        <v>PROMOCIONÓ</v>
      </c>
      <c r="S7" t="str">
        <f t="shared" si="10"/>
        <v>REGULAR</v>
      </c>
      <c r="T7">
        <f t="shared" si="11"/>
        <v>5</v>
      </c>
      <c r="U7" t="str">
        <f t="shared" si="12"/>
        <v>NO VA AL RECUPERATORIO INTEGRADOR -PROMOCIONÓ</v>
      </c>
      <c r="V7" t="str">
        <f t="shared" si="13"/>
        <v>No Recupera</v>
      </c>
    </row>
    <row r="8" spans="1:47">
      <c r="A8" s="16" t="s">
        <v>29</v>
      </c>
      <c r="B8" s="16" t="s">
        <v>30</v>
      </c>
      <c r="C8" s="27"/>
      <c r="D8" s="36"/>
      <c r="E8" s="27"/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/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16" t="s">
        <v>31</v>
      </c>
      <c r="B9" s="16" t="s">
        <v>32</v>
      </c>
      <c r="C9" s="27"/>
      <c r="D9" s="36"/>
      <c r="E9" s="27">
        <v>9</v>
      </c>
      <c r="F9" s="27">
        <v>7</v>
      </c>
      <c r="G9" s="27">
        <v>9</v>
      </c>
      <c r="H9" s="2" t="str">
        <f t="shared" si="1"/>
        <v>PROMOCIONÓ</v>
      </c>
      <c r="I9" s="3">
        <f t="shared" si="2"/>
        <v>8.3333333333333339</v>
      </c>
      <c r="J9" s="13" t="str">
        <f t="shared" si="3"/>
        <v>NO VA AL RECUPERATORIO INTEGRADOR -PROMOCIONÓ</v>
      </c>
      <c r="K9" s="11" t="s">
        <v>12</v>
      </c>
      <c r="L9" s="24" t="str">
        <f t="shared" si="4"/>
        <v/>
      </c>
      <c r="M9" s="13" t="str">
        <f t="shared" si="5"/>
        <v>LIBRE</v>
      </c>
      <c r="O9" s="1">
        <f t="shared" si="6"/>
        <v>8.3333333333333339</v>
      </c>
      <c r="P9">
        <f t="shared" si="7"/>
        <v>0</v>
      </c>
      <c r="Q9" t="str">
        <f t="shared" si="8"/>
        <v>PROMOCIONÓ</v>
      </c>
      <c r="R9" t="str">
        <f t="shared" si="9"/>
        <v>PROMOCIONÓ</v>
      </c>
      <c r="S9" t="str">
        <f t="shared" si="10"/>
        <v>REGULAR</v>
      </c>
      <c r="T9">
        <f t="shared" si="11"/>
        <v>5.333333333333333</v>
      </c>
      <c r="U9" t="str">
        <f t="shared" si="12"/>
        <v>NO VA AL RECUPERATORIO INTEGRADOR -PROMOCIONÓ</v>
      </c>
      <c r="V9" t="str">
        <f t="shared" si="13"/>
        <v>No Recupera</v>
      </c>
    </row>
    <row r="10" spans="1:47">
      <c r="A10" s="16" t="s">
        <v>33</v>
      </c>
      <c r="B10" s="16" t="s">
        <v>34</v>
      </c>
      <c r="C10" s="27"/>
      <c r="D10" s="36"/>
      <c r="E10" s="27">
        <v>8</v>
      </c>
      <c r="F10" s="27">
        <v>7</v>
      </c>
      <c r="G10" s="27">
        <v>9</v>
      </c>
      <c r="H10" s="2" t="str">
        <f t="shared" si="1"/>
        <v>PROMOCIONÓ</v>
      </c>
      <c r="I10" s="3">
        <f t="shared" si="2"/>
        <v>8</v>
      </c>
      <c r="J10" s="13" t="str">
        <f t="shared" si="3"/>
        <v>NO VA AL RECUPERATORIO INTEGRADOR -PROMOCIONÓ</v>
      </c>
      <c r="K10" s="11" t="s">
        <v>12</v>
      </c>
      <c r="L10" s="24" t="str">
        <f t="shared" si="4"/>
        <v/>
      </c>
      <c r="M10" s="13" t="str">
        <f t="shared" si="5"/>
        <v>LIBRE</v>
      </c>
      <c r="O10" s="1">
        <f t="shared" si="6"/>
        <v>8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5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>
      <c r="A11" s="16" t="s">
        <v>35</v>
      </c>
      <c r="B11" s="16" t="s">
        <v>36</v>
      </c>
      <c r="C11" s="27"/>
      <c r="D11" s="36"/>
      <c r="E11" s="27">
        <v>6</v>
      </c>
      <c r="F11" s="27">
        <v>8</v>
      </c>
      <c r="G11" s="27">
        <v>9</v>
      </c>
      <c r="H11" s="2" t="str">
        <f t="shared" si="1"/>
        <v>PROMOCIONÓ</v>
      </c>
      <c r="I11" s="3">
        <f t="shared" si="2"/>
        <v>7.666666666666667</v>
      </c>
      <c r="J11" s="13" t="str">
        <f t="shared" si="3"/>
        <v>NO VA AL RECUPERATORIO INTEGRADOR -PROMOCIONÓ</v>
      </c>
      <c r="K11" s="11"/>
      <c r="L11" s="24">
        <f t="shared" si="4"/>
        <v>4.666666666666667</v>
      </c>
      <c r="M11" s="13" t="str">
        <f t="shared" si="5"/>
        <v>LIBRE</v>
      </c>
      <c r="O11" s="1">
        <f t="shared" si="6"/>
        <v>7.666666666666667</v>
      </c>
      <c r="P11">
        <f t="shared" si="7"/>
        <v>0</v>
      </c>
      <c r="Q11" t="str">
        <f t="shared" si="8"/>
        <v>PROMOCIONÓ</v>
      </c>
      <c r="R11" t="str">
        <f t="shared" si="9"/>
        <v>PROMOCIONÓ</v>
      </c>
      <c r="S11" t="str">
        <f t="shared" si="10"/>
        <v>REGULAR</v>
      </c>
      <c r="T11">
        <f t="shared" si="11"/>
        <v>4.666666666666667</v>
      </c>
      <c r="U11" t="str">
        <f t="shared" si="12"/>
        <v>NO VA AL RECUPERATORIO INTEGRADOR -PROMOCIONÓ</v>
      </c>
      <c r="V11" t="str">
        <f t="shared" si="13"/>
        <v>No Recupera</v>
      </c>
    </row>
    <row r="12" spans="1:47">
      <c r="A12" s="16" t="s">
        <v>37</v>
      </c>
      <c r="B12" s="16" t="s">
        <v>38</v>
      </c>
      <c r="C12" s="27"/>
      <c r="D12" s="36"/>
      <c r="E12" s="27">
        <v>8</v>
      </c>
      <c r="F12" s="27">
        <v>7</v>
      </c>
      <c r="G12" s="27">
        <v>9</v>
      </c>
      <c r="H12" s="2" t="str">
        <f t="shared" si="1"/>
        <v>PROMOCIONÓ</v>
      </c>
      <c r="I12" s="3">
        <f t="shared" si="2"/>
        <v>8</v>
      </c>
      <c r="J12" s="13" t="str">
        <f t="shared" si="3"/>
        <v>NO VA AL RECUPERATORIO INTEGRADOR -PROMOCIONÓ</v>
      </c>
      <c r="K12" s="11" t="s">
        <v>12</v>
      </c>
      <c r="L12" s="24" t="str">
        <f t="shared" si="4"/>
        <v/>
      </c>
      <c r="M12" s="13" t="str">
        <f t="shared" si="5"/>
        <v>LIBRE</v>
      </c>
      <c r="O12" s="1">
        <f t="shared" si="6"/>
        <v>8</v>
      </c>
      <c r="P12">
        <f t="shared" si="7"/>
        <v>0</v>
      </c>
      <c r="Q12" t="str">
        <f t="shared" si="8"/>
        <v>PROMOCIONÓ</v>
      </c>
      <c r="R12" t="str">
        <f t="shared" si="9"/>
        <v>PROMOCIONÓ</v>
      </c>
      <c r="S12" t="str">
        <f t="shared" si="10"/>
        <v>REGULAR</v>
      </c>
      <c r="T12">
        <f t="shared" si="11"/>
        <v>5</v>
      </c>
      <c r="U12" t="str">
        <f t="shared" si="12"/>
        <v>NO VA AL RECUPERATORIO INTEGRADOR -PROMOCIONÓ</v>
      </c>
      <c r="V12" t="str">
        <f t="shared" si="13"/>
        <v>No Recupera</v>
      </c>
    </row>
    <row r="13" spans="1:47">
      <c r="A13" s="16" t="s">
        <v>39</v>
      </c>
      <c r="B13" s="16" t="s">
        <v>40</v>
      </c>
      <c r="C13" s="27"/>
      <c r="D13" s="36"/>
      <c r="E13" s="27">
        <v>7</v>
      </c>
      <c r="F13" s="27">
        <v>5</v>
      </c>
      <c r="G13" s="27">
        <v>10</v>
      </c>
      <c r="H13" s="2" t="str">
        <f t="shared" si="1"/>
        <v>REGULAR</v>
      </c>
      <c r="I13" s="3">
        <f t="shared" si="2"/>
        <v>7.333333333333333</v>
      </c>
      <c r="J13" s="13" t="str">
        <f t="shared" si="3"/>
        <v>No Recupera</v>
      </c>
      <c r="K13" s="11" t="s">
        <v>12</v>
      </c>
      <c r="L13" s="24" t="str">
        <f t="shared" si="4"/>
        <v/>
      </c>
      <c r="M13" s="13" t="str">
        <f t="shared" si="5"/>
        <v>LIBRE</v>
      </c>
      <c r="O13" s="1">
        <f t="shared" si="6"/>
        <v>7.333333333333333</v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4</v>
      </c>
      <c r="U13" t="str">
        <f t="shared" si="12"/>
        <v>No Recupera</v>
      </c>
      <c r="V13" t="str">
        <f t="shared" si="13"/>
        <v>No Recupera</v>
      </c>
    </row>
    <row r="14" spans="1:47">
      <c r="A14" s="16" t="s">
        <v>41</v>
      </c>
      <c r="B14" s="16" t="s">
        <v>42</v>
      </c>
      <c r="C14" s="27"/>
      <c r="D14" s="36"/>
      <c r="E14" s="27">
        <v>7</v>
      </c>
      <c r="F14" s="27">
        <v>9</v>
      </c>
      <c r="G14" s="27">
        <v>7</v>
      </c>
      <c r="H14" s="2" t="str">
        <f t="shared" si="1"/>
        <v>PROMOCIONÓ</v>
      </c>
      <c r="I14" s="3">
        <f t="shared" si="2"/>
        <v>7.666666666666667</v>
      </c>
      <c r="J14" s="13" t="str">
        <f t="shared" si="3"/>
        <v>NO VA AL RECUPERATORIO INTEGRADOR -PROMOCIONÓ</v>
      </c>
      <c r="K14" s="11" t="s">
        <v>12</v>
      </c>
      <c r="L14" s="24" t="str">
        <f t="shared" si="4"/>
        <v/>
      </c>
      <c r="M14" s="13" t="str">
        <f t="shared" si="5"/>
        <v>LIBRE</v>
      </c>
      <c r="O14" s="1">
        <f t="shared" si="6"/>
        <v>7.666666666666667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5.333333333333333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>
      <c r="A15" s="16" t="s">
        <v>43</v>
      </c>
      <c r="B15" s="16" t="s">
        <v>44</v>
      </c>
      <c r="C15" s="27"/>
      <c r="D15" s="36"/>
      <c r="E15" s="27"/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16" t="s">
        <v>45</v>
      </c>
      <c r="B16" s="16" t="s">
        <v>46</v>
      </c>
      <c r="C16" s="27"/>
      <c r="D16" s="36"/>
      <c r="E16" s="27">
        <v>8</v>
      </c>
      <c r="F16" s="27">
        <v>6</v>
      </c>
      <c r="G16" s="27">
        <v>7</v>
      </c>
      <c r="H16" s="2" t="str">
        <f t="shared" si="1"/>
        <v>PROMOCIONÓ</v>
      </c>
      <c r="I16" s="3">
        <f t="shared" si="2"/>
        <v>7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/>
      </c>
      <c r="M16" s="13" t="str">
        <f t="shared" si="5"/>
        <v>LIBRE</v>
      </c>
      <c r="O16" s="1">
        <f t="shared" si="6"/>
        <v>7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4.666666666666667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16" t="s">
        <v>47</v>
      </c>
      <c r="B17" s="16" t="s">
        <v>48</v>
      </c>
      <c r="C17" s="27"/>
      <c r="D17" s="36"/>
      <c r="E17" s="27"/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/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16" t="s">
        <v>49</v>
      </c>
      <c r="B18" s="16" t="s">
        <v>50</v>
      </c>
      <c r="C18" s="27"/>
      <c r="D18" s="36"/>
      <c r="E18" s="27"/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/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>
      <c r="A19" s="16" t="s">
        <v>51</v>
      </c>
      <c r="B19" s="16" t="s">
        <v>52</v>
      </c>
      <c r="C19" s="27"/>
      <c r="D19" s="36"/>
      <c r="E19" s="27">
        <v>9</v>
      </c>
      <c r="F19" s="27">
        <v>6</v>
      </c>
      <c r="G19" s="27">
        <v>9</v>
      </c>
      <c r="H19" s="2" t="str">
        <f t="shared" si="1"/>
        <v>PROMOCIONÓ</v>
      </c>
      <c r="I19" s="3">
        <f t="shared" si="2"/>
        <v>8</v>
      </c>
      <c r="J19" s="13" t="str">
        <f t="shared" si="3"/>
        <v>NO VA AL RECUPERATORIO INTEGRADOR -PROMOCIONÓ</v>
      </c>
      <c r="K19" s="11" t="s">
        <v>12</v>
      </c>
      <c r="L19" s="24" t="str">
        <f t="shared" si="4"/>
        <v/>
      </c>
      <c r="M19" s="13" t="str">
        <f t="shared" si="5"/>
        <v>LIBRE</v>
      </c>
      <c r="O19" s="1">
        <f t="shared" si="6"/>
        <v>8</v>
      </c>
      <c r="P19">
        <f t="shared" si="7"/>
        <v>0</v>
      </c>
      <c r="Q19" t="str">
        <f t="shared" si="8"/>
        <v>PROMOCIONÓ</v>
      </c>
      <c r="R19" t="str">
        <f t="shared" si="9"/>
        <v>PROMOCIONÓ</v>
      </c>
      <c r="S19" t="str">
        <f t="shared" si="10"/>
        <v>REGULAR</v>
      </c>
      <c r="T19">
        <f t="shared" si="11"/>
        <v>5</v>
      </c>
      <c r="U19" t="str">
        <f t="shared" si="12"/>
        <v>NO VA AL RECUPERATORIO INTEGRADOR -PROMOCIONÓ</v>
      </c>
      <c r="V19" t="str">
        <f t="shared" si="13"/>
        <v>No Recupera</v>
      </c>
    </row>
    <row r="20" spans="1:22">
      <c r="A20" s="16" t="s">
        <v>53</v>
      </c>
      <c r="B20" s="16" t="s">
        <v>54</v>
      </c>
      <c r="C20" s="27"/>
      <c r="D20" s="36"/>
      <c r="E20" s="27">
        <v>8</v>
      </c>
      <c r="F20" s="27">
        <v>7</v>
      </c>
      <c r="G20" s="27">
        <v>8</v>
      </c>
      <c r="H20" s="2" t="str">
        <f t="shared" si="1"/>
        <v>PROMOCIONÓ</v>
      </c>
      <c r="I20" s="3">
        <f t="shared" si="2"/>
        <v>7.666666666666667</v>
      </c>
      <c r="J20" s="13" t="str">
        <f t="shared" si="3"/>
        <v>NO VA AL RECUPERATORIO INTEGRADOR -PROMOCIONÓ</v>
      </c>
      <c r="K20" s="11" t="s">
        <v>12</v>
      </c>
      <c r="L20" s="24" t="str">
        <f t="shared" si="4"/>
        <v/>
      </c>
      <c r="M20" s="13" t="str">
        <f t="shared" si="5"/>
        <v>LIBRE</v>
      </c>
      <c r="O20" s="1">
        <f t="shared" si="6"/>
        <v>7.666666666666667</v>
      </c>
      <c r="P20">
        <f t="shared" si="7"/>
        <v>0</v>
      </c>
      <c r="Q20" t="str">
        <f t="shared" si="8"/>
        <v>PROMOCIONÓ</v>
      </c>
      <c r="R20" t="str">
        <f t="shared" si="9"/>
        <v>PROMOCIONÓ</v>
      </c>
      <c r="S20" t="str">
        <f t="shared" si="10"/>
        <v>REGULAR</v>
      </c>
      <c r="T20">
        <f t="shared" si="11"/>
        <v>5</v>
      </c>
      <c r="U20" t="str">
        <f t="shared" si="12"/>
        <v>NO VA AL RECUPERATORIO INTEGRADOR -PROMOCIONÓ</v>
      </c>
      <c r="V20" t="str">
        <f t="shared" si="13"/>
        <v>No Recupera</v>
      </c>
    </row>
    <row r="21" spans="1:22">
      <c r="A21" s="16" t="s">
        <v>55</v>
      </c>
      <c r="B21" s="16" t="s">
        <v>56</v>
      </c>
      <c r="C21" s="27"/>
      <c r="D21" s="36"/>
      <c r="E21" s="27">
        <v>7</v>
      </c>
      <c r="F21" s="27">
        <v>9</v>
      </c>
      <c r="G21" s="27">
        <v>7</v>
      </c>
      <c r="H21" s="2" t="str">
        <f t="shared" si="1"/>
        <v>PROMOCIONÓ</v>
      </c>
      <c r="I21" s="3">
        <f t="shared" si="2"/>
        <v>7.666666666666667</v>
      </c>
      <c r="J21" s="13" t="str">
        <f t="shared" si="3"/>
        <v>NO VA AL RECUPERATORIO INTEGRADOR -PROMOCIONÓ</v>
      </c>
      <c r="K21" s="11" t="s">
        <v>12</v>
      </c>
      <c r="L21" s="24" t="str">
        <f t="shared" si="4"/>
        <v/>
      </c>
      <c r="M21" s="13" t="str">
        <f t="shared" si="5"/>
        <v>LIBRE</v>
      </c>
      <c r="O21" s="1">
        <f t="shared" si="6"/>
        <v>7.666666666666667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5.333333333333333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16" t="s">
        <v>57</v>
      </c>
      <c r="B22" s="16" t="s">
        <v>58</v>
      </c>
      <c r="C22" s="27"/>
      <c r="D22" s="36"/>
      <c r="E22" s="27">
        <v>8</v>
      </c>
      <c r="F22" s="27">
        <v>5</v>
      </c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/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4.333333333333333</v>
      </c>
      <c r="U22" t="str">
        <f t="shared" si="12"/>
        <v>No Recupera</v>
      </c>
      <c r="V22" t="str">
        <f t="shared" si="13"/>
        <v>No Recupera</v>
      </c>
    </row>
    <row r="23" spans="1:22">
      <c r="A23" s="16" t="s">
        <v>59</v>
      </c>
      <c r="B23" s="16" t="s">
        <v>60</v>
      </c>
      <c r="C23" s="27"/>
      <c r="D23" s="36"/>
      <c r="E23" s="27">
        <v>7</v>
      </c>
      <c r="F23" s="27">
        <v>7</v>
      </c>
      <c r="G23" s="27">
        <v>7</v>
      </c>
      <c r="H23" s="2" t="str">
        <f t="shared" si="1"/>
        <v>PROMOCIONÓ</v>
      </c>
      <c r="I23" s="3">
        <f t="shared" si="2"/>
        <v>7</v>
      </c>
      <c r="J23" s="13" t="str">
        <f t="shared" si="3"/>
        <v>NO VA AL RECUPERATORIO INTEGRADOR -PROMOCIONÓ</v>
      </c>
      <c r="K23" s="11" t="s">
        <v>12</v>
      </c>
      <c r="L23" s="24" t="str">
        <f t="shared" si="4"/>
        <v/>
      </c>
      <c r="M23" s="13" t="str">
        <f t="shared" si="5"/>
        <v>LIBRE</v>
      </c>
      <c r="O23" s="1">
        <f t="shared" si="6"/>
        <v>7</v>
      </c>
      <c r="P23">
        <f t="shared" si="7"/>
        <v>0</v>
      </c>
      <c r="Q23" t="str">
        <f t="shared" si="8"/>
        <v>PROMOCIONÓ</v>
      </c>
      <c r="R23" t="str">
        <f t="shared" si="9"/>
        <v>PROMOCIONÓ</v>
      </c>
      <c r="S23" t="str">
        <f t="shared" si="10"/>
        <v>REGULAR</v>
      </c>
      <c r="T23">
        <f t="shared" si="11"/>
        <v>4.666666666666667</v>
      </c>
      <c r="U23" t="str">
        <f t="shared" si="12"/>
        <v>NO VA AL RECUPERATORIO INTEGRADOR -PROMOCIONÓ</v>
      </c>
      <c r="V23" t="str">
        <f t="shared" si="13"/>
        <v>No Recupera</v>
      </c>
    </row>
    <row r="24" spans="1:22">
      <c r="A24" s="16" t="s">
        <v>61</v>
      </c>
      <c r="B24" s="16" t="s">
        <v>62</v>
      </c>
      <c r="C24" s="27"/>
      <c r="D24" s="36"/>
      <c r="E24" s="27"/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/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>
      <c r="A25" s="16" t="s">
        <v>63</v>
      </c>
      <c r="B25" s="16" t="s">
        <v>64</v>
      </c>
      <c r="C25" s="27"/>
      <c r="D25" s="36"/>
      <c r="E25" s="27">
        <v>9</v>
      </c>
      <c r="F25" s="27">
        <v>7</v>
      </c>
      <c r="G25" s="27">
        <v>8</v>
      </c>
      <c r="H25" s="2" t="str">
        <f t="shared" si="1"/>
        <v>PROMOCIONÓ</v>
      </c>
      <c r="I25" s="3">
        <f t="shared" si="2"/>
        <v>8</v>
      </c>
      <c r="J25" s="13" t="str">
        <f t="shared" si="3"/>
        <v>NO VA AL RECUPERATORIO INTEGRADOR -PROMOCIONÓ</v>
      </c>
      <c r="K25" s="11" t="s">
        <v>12</v>
      </c>
      <c r="L25" s="24" t="str">
        <f t="shared" si="4"/>
        <v/>
      </c>
      <c r="M25" s="13" t="str">
        <f t="shared" si="5"/>
        <v>LIBRE</v>
      </c>
      <c r="O25" s="1">
        <f t="shared" si="6"/>
        <v>8</v>
      </c>
      <c r="P25">
        <f t="shared" si="7"/>
        <v>0</v>
      </c>
      <c r="Q25" t="str">
        <f t="shared" si="8"/>
        <v>PROMOCIONÓ</v>
      </c>
      <c r="R25" t="str">
        <f t="shared" si="9"/>
        <v>PROMOCIONÓ</v>
      </c>
      <c r="S25" t="str">
        <f t="shared" si="10"/>
        <v>REGULAR</v>
      </c>
      <c r="T25">
        <f t="shared" si="11"/>
        <v>5.333333333333333</v>
      </c>
      <c r="U25" t="str">
        <f t="shared" si="12"/>
        <v>NO VA AL RECUPERATORIO INTEGRADOR -PROMOCIONÓ</v>
      </c>
      <c r="V25" t="str">
        <f t="shared" si="13"/>
        <v>No Recupera</v>
      </c>
    </row>
    <row r="26" spans="1:22">
      <c r="A26" s="16" t="s">
        <v>65</v>
      </c>
      <c r="B26" s="16" t="s">
        <v>66</v>
      </c>
      <c r="C26" s="27"/>
      <c r="D26" s="36"/>
      <c r="E26" s="27">
        <v>8</v>
      </c>
      <c r="F26" s="27">
        <v>7</v>
      </c>
      <c r="G26" s="27">
        <v>8</v>
      </c>
      <c r="H26" s="2" t="str">
        <f t="shared" si="1"/>
        <v>PROMOCIONÓ</v>
      </c>
      <c r="I26" s="3">
        <f t="shared" si="2"/>
        <v>7.666666666666667</v>
      </c>
      <c r="J26" s="13" t="str">
        <f t="shared" si="3"/>
        <v>NO VA AL RECUPERATORIO INTEGRADOR -PROMOCIONÓ</v>
      </c>
      <c r="K26" s="11" t="s">
        <v>12</v>
      </c>
      <c r="L26" s="24" t="str">
        <f t="shared" si="4"/>
        <v/>
      </c>
      <c r="M26" s="13" t="str">
        <f t="shared" si="5"/>
        <v>LIBRE</v>
      </c>
      <c r="O26" s="1">
        <f t="shared" si="6"/>
        <v>7.666666666666667</v>
      </c>
      <c r="P26">
        <f t="shared" si="7"/>
        <v>0</v>
      </c>
      <c r="Q26" t="str">
        <f t="shared" si="8"/>
        <v>PROMOCIONÓ</v>
      </c>
      <c r="R26" t="str">
        <f t="shared" si="9"/>
        <v>PROMOCIONÓ</v>
      </c>
      <c r="S26" t="str">
        <f t="shared" si="10"/>
        <v>REGULAR</v>
      </c>
      <c r="T26">
        <f t="shared" si="11"/>
        <v>5</v>
      </c>
      <c r="U26" t="str">
        <f t="shared" si="12"/>
        <v>NO VA AL RECUPERATORIO INTEGRADOR -PROMOCIONÓ</v>
      </c>
      <c r="V26" t="str">
        <f t="shared" si="13"/>
        <v>No Recupera</v>
      </c>
    </row>
    <row r="27" spans="1:22">
      <c r="A27" s="16" t="s">
        <v>67</v>
      </c>
      <c r="B27" s="16" t="s">
        <v>68</v>
      </c>
      <c r="C27" s="27"/>
      <c r="D27" s="36"/>
      <c r="E27" s="27">
        <v>8</v>
      </c>
      <c r="F27" s="27">
        <v>6</v>
      </c>
      <c r="G27" s="27">
        <v>9</v>
      </c>
      <c r="H27" s="2" t="str">
        <f t="shared" si="1"/>
        <v>PROMOCIONÓ</v>
      </c>
      <c r="I27" s="3">
        <f t="shared" si="2"/>
        <v>7.666666666666667</v>
      </c>
      <c r="J27" s="13" t="str">
        <f t="shared" si="3"/>
        <v>NO VA AL RECUPERATORIO INTEGRADOR -PROMOCIONÓ</v>
      </c>
      <c r="K27" s="11" t="s">
        <v>12</v>
      </c>
      <c r="L27" s="24" t="str">
        <f t="shared" si="4"/>
        <v/>
      </c>
      <c r="M27" s="13" t="str">
        <f t="shared" si="5"/>
        <v>LIBRE</v>
      </c>
      <c r="O27" s="1">
        <f t="shared" si="6"/>
        <v>7.666666666666667</v>
      </c>
      <c r="P27">
        <f t="shared" si="7"/>
        <v>0</v>
      </c>
      <c r="Q27" t="str">
        <f t="shared" si="8"/>
        <v>PROMOCIONÓ</v>
      </c>
      <c r="R27" t="str">
        <f t="shared" si="9"/>
        <v>PROMOCIONÓ</v>
      </c>
      <c r="S27" t="str">
        <f t="shared" si="10"/>
        <v>REGULAR</v>
      </c>
      <c r="T27">
        <f t="shared" si="11"/>
        <v>4.666666666666667</v>
      </c>
      <c r="U27" t="str">
        <f t="shared" si="12"/>
        <v>NO VA AL RECUPERATORIO INTEGRADOR -PROMOCIONÓ</v>
      </c>
      <c r="V27" t="str">
        <f t="shared" si="13"/>
        <v>No Recupera</v>
      </c>
    </row>
    <row r="28" spans="1:22">
      <c r="A28" s="16" t="s">
        <v>69</v>
      </c>
      <c r="B28" s="16" t="s">
        <v>70</v>
      </c>
      <c r="C28" s="27"/>
      <c r="D28" s="36"/>
      <c r="E28" s="27">
        <v>9</v>
      </c>
      <c r="F28" s="27">
        <v>9</v>
      </c>
      <c r="G28" s="27">
        <v>8</v>
      </c>
      <c r="H28" s="2" t="str">
        <f t="shared" si="1"/>
        <v>PROMOCIONÓ</v>
      </c>
      <c r="I28" s="3">
        <f t="shared" si="2"/>
        <v>8.6666666666666661</v>
      </c>
      <c r="J28" s="13" t="str">
        <f t="shared" si="3"/>
        <v>NO VA AL RECUPERATORIO INTEGRADOR -PROMOCIONÓ</v>
      </c>
      <c r="K28" s="11" t="s">
        <v>12</v>
      </c>
      <c r="L28" s="24" t="str">
        <f t="shared" si="4"/>
        <v/>
      </c>
      <c r="M28" s="13" t="str">
        <f t="shared" si="5"/>
        <v>LIBRE</v>
      </c>
      <c r="O28" s="1">
        <f t="shared" si="6"/>
        <v>8.6666666666666661</v>
      </c>
      <c r="P28">
        <f t="shared" si="7"/>
        <v>0</v>
      </c>
      <c r="Q28" t="str">
        <f t="shared" si="8"/>
        <v>PROMOCIONÓ</v>
      </c>
      <c r="R28" t="str">
        <f t="shared" si="9"/>
        <v>PROMOCIONÓ</v>
      </c>
      <c r="S28" t="str">
        <f t="shared" si="10"/>
        <v>REGULAR</v>
      </c>
      <c r="T28">
        <f t="shared" si="11"/>
        <v>6</v>
      </c>
      <c r="U28" t="str">
        <f t="shared" si="12"/>
        <v>NO VA AL RECUPERATORIO INTEGRADOR -PROMOCIONÓ</v>
      </c>
      <c r="V28" t="str">
        <f t="shared" si="13"/>
        <v>No Recupera</v>
      </c>
    </row>
    <row r="29" spans="1:22">
      <c r="A29" s="16" t="s">
        <v>71</v>
      </c>
      <c r="B29" s="16" t="s">
        <v>72</v>
      </c>
      <c r="C29" s="27"/>
      <c r="D29" s="36"/>
      <c r="E29" s="27">
        <v>7</v>
      </c>
      <c r="F29" s="27">
        <v>5</v>
      </c>
      <c r="G29" s="27">
        <v>7</v>
      </c>
      <c r="H29" s="2" t="str">
        <f t="shared" si="1"/>
        <v>REGULAR</v>
      </c>
      <c r="I29" s="3">
        <f t="shared" si="2"/>
        <v>6.333333333333333</v>
      </c>
      <c r="J29" s="13" t="str">
        <f t="shared" si="3"/>
        <v>No Recupera</v>
      </c>
      <c r="K29" s="11" t="s">
        <v>12</v>
      </c>
      <c r="L29" s="24" t="str">
        <f t="shared" si="4"/>
        <v/>
      </c>
      <c r="M29" s="13" t="str">
        <f t="shared" si="5"/>
        <v>LIBRE</v>
      </c>
      <c r="O29" s="1">
        <f t="shared" si="6"/>
        <v>6.333333333333333</v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4</v>
      </c>
      <c r="U29" t="str">
        <f t="shared" si="12"/>
        <v>No Recupera</v>
      </c>
      <c r="V29" t="str">
        <f t="shared" si="13"/>
        <v>No Recupera</v>
      </c>
    </row>
    <row r="30" spans="1:22">
      <c r="A30" s="16" t="s">
        <v>73</v>
      </c>
      <c r="B30" s="16" t="s">
        <v>74</v>
      </c>
      <c r="C30" s="27"/>
      <c r="D30" s="36"/>
      <c r="E30" s="27">
        <v>10</v>
      </c>
      <c r="F30" s="27">
        <v>10</v>
      </c>
      <c r="G30" s="27">
        <v>9</v>
      </c>
      <c r="H30" s="2" t="str">
        <f t="shared" si="1"/>
        <v>PROMOCIONÓ</v>
      </c>
      <c r="I30" s="3">
        <f t="shared" si="2"/>
        <v>9.6666666666666661</v>
      </c>
      <c r="J30" s="13" t="str">
        <f t="shared" si="3"/>
        <v>NO VA AL RECUPERATORIO INTEGRADOR -PROMOCIONÓ</v>
      </c>
      <c r="K30" s="11" t="s">
        <v>12</v>
      </c>
      <c r="L30" s="24" t="str">
        <f t="shared" si="4"/>
        <v/>
      </c>
      <c r="M30" s="13" t="str">
        <f t="shared" si="5"/>
        <v>LIBRE</v>
      </c>
      <c r="O30" s="1">
        <f t="shared" si="6"/>
        <v>9.6666666666666661</v>
      </c>
      <c r="P30">
        <f t="shared" si="7"/>
        <v>0</v>
      </c>
      <c r="Q30" t="str">
        <f t="shared" si="8"/>
        <v>PROMOCIONÓ</v>
      </c>
      <c r="R30" t="str">
        <f t="shared" si="9"/>
        <v>PROMOCIONÓ</v>
      </c>
      <c r="S30" t="str">
        <f t="shared" si="10"/>
        <v>REGULAR</v>
      </c>
      <c r="T30">
        <f t="shared" si="11"/>
        <v>6.666666666666667</v>
      </c>
      <c r="U30" t="str">
        <f t="shared" si="12"/>
        <v>NO VA AL RECUPERATORIO INTEGRADOR -PROMOCIONÓ</v>
      </c>
      <c r="V30" t="str">
        <f t="shared" si="13"/>
        <v>No Recupera</v>
      </c>
    </row>
    <row r="31" spans="1:22">
      <c r="A31" s="16" t="s">
        <v>75</v>
      </c>
      <c r="B31" s="16" t="s">
        <v>76</v>
      </c>
      <c r="C31" s="27"/>
      <c r="D31" s="36"/>
      <c r="E31" s="27">
        <v>8</v>
      </c>
      <c r="F31" s="27">
        <v>10</v>
      </c>
      <c r="G31" s="27">
        <v>8</v>
      </c>
      <c r="H31" s="2" t="str">
        <f t="shared" si="1"/>
        <v>PROMOCIONÓ</v>
      </c>
      <c r="I31" s="3">
        <f t="shared" si="2"/>
        <v>8.6666666666666661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/>
      </c>
      <c r="M31" s="13" t="str">
        <f t="shared" si="5"/>
        <v>LIBRE</v>
      </c>
      <c r="O31" s="1">
        <f t="shared" si="6"/>
        <v>8.6666666666666661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6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16" t="s">
        <v>77</v>
      </c>
      <c r="B32" s="16" t="s">
        <v>78</v>
      </c>
      <c r="C32" s="27"/>
      <c r="D32" s="36"/>
      <c r="E32" s="27">
        <v>7</v>
      </c>
      <c r="F32" s="27">
        <v>6</v>
      </c>
      <c r="G32" s="27">
        <v>8</v>
      </c>
      <c r="H32" s="2" t="str">
        <f t="shared" si="1"/>
        <v>PROMOCIONÓ</v>
      </c>
      <c r="I32" s="3">
        <f t="shared" si="2"/>
        <v>7</v>
      </c>
      <c r="J32" s="13" t="str">
        <f t="shared" si="3"/>
        <v>NO VA AL RECUPERATORIO INTEGRADOR -PROMOCIONÓ</v>
      </c>
      <c r="K32" s="11" t="s">
        <v>12</v>
      </c>
      <c r="L32" s="24" t="str">
        <f t="shared" si="4"/>
        <v/>
      </c>
      <c r="M32" s="13" t="str">
        <f t="shared" si="5"/>
        <v>LIBRE</v>
      </c>
      <c r="O32" s="1">
        <f t="shared" si="6"/>
        <v>7</v>
      </c>
      <c r="P32">
        <f t="shared" si="7"/>
        <v>0</v>
      </c>
      <c r="Q32" t="str">
        <f t="shared" si="8"/>
        <v>PROMOCIONÓ</v>
      </c>
      <c r="R32" t="str">
        <f t="shared" si="9"/>
        <v>PROMOCIONÓ</v>
      </c>
      <c r="S32" t="str">
        <f t="shared" si="10"/>
        <v>REGULAR</v>
      </c>
      <c r="T32">
        <f t="shared" si="11"/>
        <v>4.333333333333333</v>
      </c>
      <c r="U32" t="str">
        <f t="shared" si="12"/>
        <v>NO VA AL RECUPERATORIO INTEGRADOR -PROMOCIONÓ</v>
      </c>
      <c r="V32" t="str">
        <f t="shared" si="13"/>
        <v>No Recupera</v>
      </c>
    </row>
    <row r="33" spans="1:22">
      <c r="A33" s="16" t="s">
        <v>79</v>
      </c>
      <c r="B33" s="16" t="s">
        <v>80</v>
      </c>
      <c r="C33" s="27"/>
      <c r="D33" s="36"/>
      <c r="E33" s="27">
        <v>9</v>
      </c>
      <c r="F33" s="27">
        <v>8</v>
      </c>
      <c r="G33" s="27">
        <v>8</v>
      </c>
      <c r="H33" s="2" t="str">
        <f t="shared" si="1"/>
        <v>PROMOCIONÓ</v>
      </c>
      <c r="I33" s="3">
        <f t="shared" si="2"/>
        <v>8.3333333333333339</v>
      </c>
      <c r="J33" s="13" t="str">
        <f t="shared" si="3"/>
        <v>NO VA AL RECUPERATORIO INTEGRADOR -PROMOCIONÓ</v>
      </c>
      <c r="K33" s="11" t="s">
        <v>12</v>
      </c>
      <c r="L33" s="24" t="str">
        <f t="shared" si="4"/>
        <v/>
      </c>
      <c r="M33" s="13" t="str">
        <f t="shared" si="5"/>
        <v>LIBRE</v>
      </c>
      <c r="O33" s="1">
        <f t="shared" si="6"/>
        <v>8.3333333333333339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5.666666666666667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>
      <c r="A34" s="16" t="s">
        <v>81</v>
      </c>
      <c r="B34" s="16" t="s">
        <v>82</v>
      </c>
      <c r="C34" s="27"/>
      <c r="D34" s="36"/>
      <c r="E34" s="27">
        <v>7</v>
      </c>
      <c r="F34" s="27">
        <v>9</v>
      </c>
      <c r="G34" s="27">
        <v>6</v>
      </c>
      <c r="H34" s="2" t="str">
        <f t="shared" si="1"/>
        <v>PROMOCIONÓ</v>
      </c>
      <c r="I34" s="3">
        <f t="shared" si="2"/>
        <v>7.333333333333333</v>
      </c>
      <c r="J34" s="13" t="str">
        <f t="shared" si="3"/>
        <v>NO VA AL RECUPERATORIO INTEGRADOR -PROMOCIONÓ</v>
      </c>
      <c r="K34" s="11" t="s">
        <v>12</v>
      </c>
      <c r="L34" s="24" t="str">
        <f t="shared" si="4"/>
        <v/>
      </c>
      <c r="M34" s="13" t="str">
        <f t="shared" si="5"/>
        <v>LIBRE</v>
      </c>
      <c r="O34" s="1">
        <f t="shared" si="6"/>
        <v>7.333333333333333</v>
      </c>
      <c r="P34">
        <f t="shared" si="7"/>
        <v>0</v>
      </c>
      <c r="Q34" t="str">
        <f t="shared" si="8"/>
        <v>PROMOCIONÓ</v>
      </c>
      <c r="R34" t="str">
        <f t="shared" si="9"/>
        <v>PROMOCIONÓ</v>
      </c>
      <c r="S34" t="str">
        <f t="shared" si="10"/>
        <v>REGULAR</v>
      </c>
      <c r="T34">
        <f t="shared" si="11"/>
        <v>5.333333333333333</v>
      </c>
      <c r="U34" t="str">
        <f t="shared" si="12"/>
        <v>NO VA AL RECUPERATORIO INTEGRADOR -PROMOCIONÓ</v>
      </c>
      <c r="V34" t="str">
        <f t="shared" si="13"/>
        <v>No Recupera</v>
      </c>
    </row>
    <row r="35" spans="1:22">
      <c r="A35" s="16" t="s">
        <v>83</v>
      </c>
      <c r="B35" s="16" t="s">
        <v>84</v>
      </c>
      <c r="C35" s="27"/>
      <c r="D35" s="36"/>
      <c r="E35" s="27">
        <v>8</v>
      </c>
      <c r="F35" s="27">
        <v>8</v>
      </c>
      <c r="G35" s="27">
        <v>7</v>
      </c>
      <c r="H35" s="2" t="str">
        <f t="shared" si="1"/>
        <v>PROMOCIONÓ</v>
      </c>
      <c r="I35" s="3">
        <f t="shared" si="2"/>
        <v>7.666666666666667</v>
      </c>
      <c r="J35" s="13" t="str">
        <f t="shared" si="3"/>
        <v>NO VA AL RECUPERATORIO INTEGRADOR -PROMOCIONÓ</v>
      </c>
      <c r="K35" s="11" t="s">
        <v>12</v>
      </c>
      <c r="L35" s="24" t="str">
        <f t="shared" si="4"/>
        <v/>
      </c>
      <c r="M35" s="13" t="str">
        <f t="shared" si="5"/>
        <v>LIBRE</v>
      </c>
      <c r="O35" s="1">
        <f t="shared" si="6"/>
        <v>7.666666666666667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5.333333333333333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>
      <c r="A36" s="16" t="s">
        <v>85</v>
      </c>
      <c r="B36" s="16" t="s">
        <v>86</v>
      </c>
      <c r="C36" s="27"/>
      <c r="D36" s="36"/>
      <c r="E36" s="27">
        <v>9</v>
      </c>
      <c r="F36" s="27">
        <v>10</v>
      </c>
      <c r="G36" s="27">
        <v>8</v>
      </c>
      <c r="H36" s="2" t="str">
        <f t="shared" si="1"/>
        <v>PROMOCIONÓ</v>
      </c>
      <c r="I36" s="3">
        <f t="shared" si="2"/>
        <v>9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/>
      </c>
      <c r="M36" s="13" t="str">
        <f t="shared" si="5"/>
        <v>LIBRE</v>
      </c>
      <c r="O36" s="1">
        <f t="shared" si="6"/>
        <v>9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6.333333333333333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16" t="s">
        <v>87</v>
      </c>
      <c r="B37" s="16" t="s">
        <v>88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16" t="s">
        <v>89</v>
      </c>
      <c r="B38" s="16" t="s">
        <v>90</v>
      </c>
      <c r="C38" s="27"/>
      <c r="D38" s="36"/>
      <c r="E38" s="27"/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/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16" t="s">
        <v>91</v>
      </c>
      <c r="B39" s="16" t="s">
        <v>92</v>
      </c>
      <c r="C39" s="27"/>
      <c r="D39" s="36"/>
      <c r="E39" s="27">
        <v>8</v>
      </c>
      <c r="F39" s="27">
        <v>9</v>
      </c>
      <c r="G39" s="27">
        <v>9</v>
      </c>
      <c r="H39" s="2" t="str">
        <f t="shared" si="1"/>
        <v>PROMOCIONÓ</v>
      </c>
      <c r="I39" s="3">
        <f t="shared" si="2"/>
        <v>8.6666666666666661</v>
      </c>
      <c r="J39" s="13" t="str">
        <f t="shared" si="3"/>
        <v>NO VA AL RECUPERATORIO INTEGRADOR -PROMOCIONÓ</v>
      </c>
      <c r="K39" s="11" t="s">
        <v>12</v>
      </c>
      <c r="L39" s="24" t="str">
        <f t="shared" si="4"/>
        <v/>
      </c>
      <c r="M39" s="13" t="str">
        <f t="shared" si="5"/>
        <v>LIBRE</v>
      </c>
      <c r="O39" s="1">
        <f t="shared" si="6"/>
        <v>8.6666666666666661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5.666666666666667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>
      <c r="A40" s="16" t="s">
        <v>93</v>
      </c>
      <c r="B40" s="16" t="s">
        <v>94</v>
      </c>
      <c r="C40" s="27"/>
      <c r="D40" s="36"/>
      <c r="E40" s="27">
        <v>6</v>
      </c>
      <c r="F40" s="27">
        <v>8</v>
      </c>
      <c r="G40" s="27">
        <v>8</v>
      </c>
      <c r="H40" s="2" t="str">
        <f t="shared" si="1"/>
        <v>PROMOCIONÓ</v>
      </c>
      <c r="I40" s="3">
        <f t="shared" si="2"/>
        <v>7.333333333333333</v>
      </c>
      <c r="J40" s="13" t="str">
        <f t="shared" si="3"/>
        <v>NO VA AL RECUPERATORIO INTEGRADOR -PROMOCIONÓ</v>
      </c>
      <c r="K40" s="11" t="s">
        <v>12</v>
      </c>
      <c r="L40" s="24" t="str">
        <f t="shared" si="4"/>
        <v/>
      </c>
      <c r="M40" s="13" t="str">
        <f t="shared" si="5"/>
        <v>LIBRE</v>
      </c>
      <c r="O40" s="1">
        <f t="shared" si="6"/>
        <v>7.333333333333333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4.666666666666667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>
      <c r="A41" s="16" t="s">
        <v>95</v>
      </c>
      <c r="B41" s="16" t="s">
        <v>96</v>
      </c>
      <c r="C41" s="27"/>
      <c r="D41" s="36"/>
      <c r="E41" s="27"/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/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>
      <c r="A42" s="16" t="s">
        <v>97</v>
      </c>
      <c r="B42" s="16" t="s">
        <v>98</v>
      </c>
      <c r="C42" s="27"/>
      <c r="D42" s="36"/>
      <c r="E42" s="27">
        <v>6</v>
      </c>
      <c r="F42" s="27">
        <v>6</v>
      </c>
      <c r="G42" s="27">
        <v>7</v>
      </c>
      <c r="H42" s="2" t="str">
        <f t="shared" si="1"/>
        <v>PROMOCIONÓ</v>
      </c>
      <c r="I42" s="3">
        <f t="shared" si="2"/>
        <v>6.333333333333333</v>
      </c>
      <c r="J42" s="13" t="str">
        <f t="shared" si="3"/>
        <v>NO VA AL RECUPERATORIO INTEGRADOR -PROMOCIONÓ</v>
      </c>
      <c r="K42" s="11" t="s">
        <v>12</v>
      </c>
      <c r="L42" s="24" t="str">
        <f t="shared" si="4"/>
        <v/>
      </c>
      <c r="M42" s="13" t="str">
        <f t="shared" si="5"/>
        <v>LIBRE</v>
      </c>
      <c r="O42" s="1">
        <f t="shared" si="6"/>
        <v>6.333333333333333</v>
      </c>
      <c r="P42">
        <f t="shared" si="7"/>
        <v>0</v>
      </c>
      <c r="Q42" t="str">
        <f t="shared" si="8"/>
        <v>PROMOCIONÓ</v>
      </c>
      <c r="R42" t="str">
        <f t="shared" si="9"/>
        <v>PROMOCIONÓ</v>
      </c>
      <c r="S42" t="str">
        <f t="shared" si="10"/>
        <v>REGULAR</v>
      </c>
      <c r="T42">
        <f t="shared" si="11"/>
        <v>4</v>
      </c>
      <c r="U42" t="str">
        <f t="shared" si="12"/>
        <v>NO VA AL RECUPERATORIO INTEGRADOR -PROMOCIONÓ</v>
      </c>
      <c r="V42" t="str">
        <f t="shared" si="13"/>
        <v>No Recupera</v>
      </c>
    </row>
    <row r="43" spans="1:22">
      <c r="A43" s="16" t="s">
        <v>99</v>
      </c>
      <c r="B43" s="16" t="s">
        <v>100</v>
      </c>
      <c r="C43" s="27"/>
      <c r="D43" s="36"/>
      <c r="E43" s="27">
        <v>9</v>
      </c>
      <c r="F43" s="27">
        <v>9</v>
      </c>
      <c r="G43" s="27">
        <v>10</v>
      </c>
      <c r="H43" s="2" t="str">
        <f t="shared" si="1"/>
        <v>PROMOCIONÓ</v>
      </c>
      <c r="I43" s="3">
        <f t="shared" si="2"/>
        <v>9.3333333333333339</v>
      </c>
      <c r="J43" s="13" t="str">
        <f t="shared" si="3"/>
        <v>NO VA AL RECUPERATORIO INTEGRADOR -PROMOCIONÓ</v>
      </c>
      <c r="K43" s="11" t="s">
        <v>12</v>
      </c>
      <c r="L43" s="24" t="str">
        <f t="shared" si="4"/>
        <v/>
      </c>
      <c r="M43" s="13" t="str">
        <f t="shared" si="5"/>
        <v>LIBRE</v>
      </c>
      <c r="O43" s="1">
        <f t="shared" si="6"/>
        <v>9.3333333333333339</v>
      </c>
      <c r="P43">
        <f t="shared" si="7"/>
        <v>0</v>
      </c>
      <c r="Q43" t="str">
        <f t="shared" si="8"/>
        <v>PROMOCIONÓ</v>
      </c>
      <c r="R43" t="str">
        <f t="shared" si="9"/>
        <v>PROMOCIONÓ</v>
      </c>
      <c r="S43" t="str">
        <f t="shared" si="10"/>
        <v>REGULAR</v>
      </c>
      <c r="T43">
        <f t="shared" si="11"/>
        <v>6</v>
      </c>
      <c r="U43" t="str">
        <f t="shared" si="12"/>
        <v>NO VA AL RECUPERATORIO INTEGRADOR -PROMOCIONÓ</v>
      </c>
      <c r="V43" t="str">
        <f t="shared" si="13"/>
        <v>No Recupera</v>
      </c>
    </row>
    <row r="44" spans="1:22">
      <c r="A44" s="16" t="s">
        <v>101</v>
      </c>
      <c r="B44" s="16" t="s">
        <v>102</v>
      </c>
      <c r="C44" s="27"/>
      <c r="D44" s="36"/>
      <c r="E44" s="27">
        <v>7</v>
      </c>
      <c r="F44" s="27">
        <v>6</v>
      </c>
      <c r="G44" s="27">
        <v>8</v>
      </c>
      <c r="H44" s="2" t="str">
        <f t="shared" si="1"/>
        <v>PROMOCIONÓ</v>
      </c>
      <c r="I44" s="3">
        <f t="shared" si="2"/>
        <v>7</v>
      </c>
      <c r="J44" s="13" t="str">
        <f t="shared" si="3"/>
        <v>NO VA AL RECUPERATORIO INTEGRADOR -PROMOCIONÓ</v>
      </c>
      <c r="K44" s="11" t="s">
        <v>12</v>
      </c>
      <c r="L44" s="24" t="str">
        <f t="shared" si="4"/>
        <v/>
      </c>
      <c r="M44" s="13" t="str">
        <f t="shared" si="5"/>
        <v>LIBRE</v>
      </c>
      <c r="O44" s="1">
        <f t="shared" si="6"/>
        <v>7</v>
      </c>
      <c r="P44">
        <f t="shared" si="7"/>
        <v>0</v>
      </c>
      <c r="Q44" t="str">
        <f t="shared" si="8"/>
        <v>PROMOCIONÓ</v>
      </c>
      <c r="R44" t="str">
        <f t="shared" si="9"/>
        <v>PROMOCIONÓ</v>
      </c>
      <c r="S44" t="str">
        <f t="shared" si="10"/>
        <v>REGULAR</v>
      </c>
      <c r="T44">
        <f t="shared" si="11"/>
        <v>4.333333333333333</v>
      </c>
      <c r="U44" t="str">
        <f t="shared" si="12"/>
        <v>NO VA AL RECUPERATORIO INTEGRADOR -PROMOCIONÓ</v>
      </c>
      <c r="V44" t="str">
        <f t="shared" si="13"/>
        <v>No Recupera</v>
      </c>
    </row>
    <row r="45" spans="1:22">
      <c r="A45" s="16" t="s">
        <v>103</v>
      </c>
      <c r="B45" s="16" t="s">
        <v>104</v>
      </c>
      <c r="C45" s="27"/>
      <c r="D45" s="36"/>
      <c r="E45" s="27">
        <v>8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/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2.6666666666666665</v>
      </c>
      <c r="U45" t="str">
        <f t="shared" si="12"/>
        <v>No Recupera</v>
      </c>
      <c r="V45" t="str">
        <f t="shared" si="13"/>
        <v>No Recupera</v>
      </c>
    </row>
    <row r="46" spans="1:22">
      <c r="A46" s="16" t="s">
        <v>105</v>
      </c>
      <c r="B46" s="16" t="s">
        <v>106</v>
      </c>
      <c r="C46" s="27"/>
      <c r="D46" s="36"/>
      <c r="E46" s="27">
        <v>9</v>
      </c>
      <c r="F46" s="27">
        <v>8</v>
      </c>
      <c r="G46" s="27">
        <v>10</v>
      </c>
      <c r="H46" s="2" t="str">
        <f t="shared" si="1"/>
        <v>PROMOCIONÓ</v>
      </c>
      <c r="I46" s="3">
        <f t="shared" si="2"/>
        <v>9</v>
      </c>
      <c r="J46" s="13" t="str">
        <f t="shared" si="3"/>
        <v>NO VA AL RECUPERATORIO INTEGRADOR -PROMOCIONÓ</v>
      </c>
      <c r="K46" s="11" t="s">
        <v>12</v>
      </c>
      <c r="L46" s="24" t="str">
        <f t="shared" si="4"/>
        <v/>
      </c>
      <c r="M46" s="13" t="str">
        <f t="shared" si="5"/>
        <v>LIBRE</v>
      </c>
      <c r="O46" s="1">
        <f t="shared" si="6"/>
        <v>9</v>
      </c>
      <c r="P46">
        <f t="shared" si="7"/>
        <v>0</v>
      </c>
      <c r="Q46" t="str">
        <f t="shared" si="8"/>
        <v>PROMOCIONÓ</v>
      </c>
      <c r="R46" t="str">
        <f t="shared" si="9"/>
        <v>PROMOCIONÓ</v>
      </c>
      <c r="S46" t="str">
        <f t="shared" si="10"/>
        <v>REGULAR</v>
      </c>
      <c r="T46">
        <f t="shared" si="11"/>
        <v>5.666666666666667</v>
      </c>
      <c r="U46" t="str">
        <f t="shared" si="12"/>
        <v>NO VA AL RECUPERATORIO INTEGRADOR -PROMOCIONÓ</v>
      </c>
      <c r="V46" t="str">
        <f t="shared" si="13"/>
        <v>No Recupera</v>
      </c>
    </row>
    <row r="47" spans="1:22">
      <c r="A47" s="16" t="s">
        <v>107</v>
      </c>
      <c r="B47" s="16" t="s">
        <v>108</v>
      </c>
      <c r="C47" s="27"/>
      <c r="D47" s="36"/>
      <c r="E47" s="27">
        <v>8</v>
      </c>
      <c r="F47" s="27">
        <v>8</v>
      </c>
      <c r="G47" s="27">
        <v>9</v>
      </c>
      <c r="H47" s="2" t="str">
        <f t="shared" si="1"/>
        <v>PROMOCIONÓ</v>
      </c>
      <c r="I47" s="3">
        <f t="shared" si="2"/>
        <v>8.3333333333333339</v>
      </c>
      <c r="J47" s="13" t="str">
        <f t="shared" si="3"/>
        <v>NO VA AL RECUPERATORIO INTEGRADOR -PROMOCIONÓ</v>
      </c>
      <c r="K47" s="11" t="s">
        <v>12</v>
      </c>
      <c r="L47" s="24" t="str">
        <f t="shared" si="4"/>
        <v/>
      </c>
      <c r="M47" s="13" t="str">
        <f t="shared" si="5"/>
        <v>LIBRE</v>
      </c>
      <c r="O47" s="1">
        <f t="shared" si="6"/>
        <v>8.3333333333333339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5.333333333333333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>
      <c r="A48" s="16" t="s">
        <v>109</v>
      </c>
      <c r="B48" s="16" t="s">
        <v>110</v>
      </c>
      <c r="C48" s="27"/>
      <c r="D48" s="36"/>
      <c r="E48" s="27">
        <v>9</v>
      </c>
      <c r="F48" s="27">
        <v>9</v>
      </c>
      <c r="G48" s="27">
        <v>9</v>
      </c>
      <c r="H48" s="2" t="str">
        <f t="shared" si="1"/>
        <v>PROMOCIONÓ</v>
      </c>
      <c r="I48" s="3">
        <f t="shared" si="2"/>
        <v>9</v>
      </c>
      <c r="J48" s="13" t="str">
        <f t="shared" si="3"/>
        <v>NO VA AL RECUPERATORIO INTEGRADOR -PROMOCIONÓ</v>
      </c>
      <c r="K48" s="11" t="s">
        <v>12</v>
      </c>
      <c r="L48" s="24" t="str">
        <f t="shared" si="4"/>
        <v/>
      </c>
      <c r="M48" s="13" t="str">
        <f t="shared" si="5"/>
        <v>LIBRE</v>
      </c>
      <c r="O48" s="1">
        <f t="shared" si="6"/>
        <v>9</v>
      </c>
      <c r="P48">
        <f t="shared" si="7"/>
        <v>0</v>
      </c>
      <c r="Q48" t="str">
        <f t="shared" si="8"/>
        <v>PROMOCIONÓ</v>
      </c>
      <c r="R48" t="str">
        <f t="shared" si="9"/>
        <v>PROMOCIONÓ</v>
      </c>
      <c r="S48" t="str">
        <f t="shared" si="10"/>
        <v>REGULAR</v>
      </c>
      <c r="T48">
        <f t="shared" si="11"/>
        <v>6</v>
      </c>
      <c r="U48" t="str">
        <f t="shared" si="12"/>
        <v>NO VA AL RECUPERATORIO INTEGRADOR -PROMOCIONÓ</v>
      </c>
      <c r="V48" t="str">
        <f t="shared" si="13"/>
        <v>No Recupera</v>
      </c>
    </row>
    <row r="49" spans="1:22">
      <c r="A49" s="16" t="s">
        <v>111</v>
      </c>
      <c r="B49" s="16" t="s">
        <v>112</v>
      </c>
      <c r="C49" s="27"/>
      <c r="D49" s="36"/>
      <c r="E49" s="27">
        <v>8</v>
      </c>
      <c r="F49" s="27">
        <v>4</v>
      </c>
      <c r="G49" s="27">
        <v>7</v>
      </c>
      <c r="H49" s="2" t="str">
        <f t="shared" si="1"/>
        <v>REGULAR</v>
      </c>
      <c r="I49" s="3">
        <f t="shared" si="2"/>
        <v>6.333333333333333</v>
      </c>
      <c r="J49" s="13" t="str">
        <f t="shared" si="3"/>
        <v>No Recupera</v>
      </c>
      <c r="K49" s="11" t="s">
        <v>12</v>
      </c>
      <c r="L49" s="24" t="str">
        <f t="shared" si="4"/>
        <v/>
      </c>
      <c r="M49" s="13" t="str">
        <f t="shared" si="5"/>
        <v>LIBRE</v>
      </c>
      <c r="O49" s="1">
        <f t="shared" si="6"/>
        <v>6.333333333333333</v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4</v>
      </c>
      <c r="U49" t="str">
        <f t="shared" si="12"/>
        <v>No Recupera</v>
      </c>
      <c r="V49" t="str">
        <f t="shared" si="13"/>
        <v>No Recupera</v>
      </c>
    </row>
    <row r="50" spans="1:22">
      <c r="A50" s="16" t="s">
        <v>113</v>
      </c>
      <c r="B50" s="16" t="s">
        <v>114</v>
      </c>
      <c r="C50" s="27"/>
      <c r="D50" s="36"/>
      <c r="E50" s="27"/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/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16" t="s">
        <v>115</v>
      </c>
      <c r="B51" s="16" t="s">
        <v>116</v>
      </c>
      <c r="C51" s="27"/>
      <c r="D51" s="36"/>
      <c r="E51" s="27">
        <v>7</v>
      </c>
      <c r="F51" s="27">
        <v>8</v>
      </c>
      <c r="G51" s="27">
        <v>8</v>
      </c>
      <c r="H51" s="2" t="str">
        <f t="shared" si="1"/>
        <v>PROMOCIONÓ</v>
      </c>
      <c r="I51" s="3">
        <f t="shared" si="2"/>
        <v>7.666666666666667</v>
      </c>
      <c r="J51" s="13" t="str">
        <f t="shared" si="3"/>
        <v>NO VA AL RECUPERATORIO INTEGRADOR -PROMOCIONÓ</v>
      </c>
      <c r="K51" s="11" t="s">
        <v>12</v>
      </c>
      <c r="L51" s="24" t="str">
        <f t="shared" si="4"/>
        <v/>
      </c>
      <c r="M51" s="13" t="str">
        <f t="shared" si="5"/>
        <v>LIBRE</v>
      </c>
      <c r="O51" s="1">
        <f t="shared" si="6"/>
        <v>7.666666666666667</v>
      </c>
      <c r="P51">
        <f t="shared" si="7"/>
        <v>0</v>
      </c>
      <c r="Q51" t="str">
        <f t="shared" si="8"/>
        <v>PROMOCIONÓ</v>
      </c>
      <c r="R51" t="str">
        <f t="shared" si="9"/>
        <v>PROMOCIONÓ</v>
      </c>
      <c r="S51" t="str">
        <f t="shared" si="10"/>
        <v>REGULAR</v>
      </c>
      <c r="T51">
        <f t="shared" si="11"/>
        <v>5</v>
      </c>
      <c r="U51" t="str">
        <f t="shared" si="12"/>
        <v>NO VA AL RECUPERATORIO INTEGRADOR -PROMOCIONÓ</v>
      </c>
      <c r="V51" t="str">
        <f t="shared" si="13"/>
        <v>No Recupera</v>
      </c>
    </row>
    <row r="52" spans="1:22">
      <c r="A52" s="16" t="s">
        <v>117</v>
      </c>
      <c r="B52" s="16" t="s">
        <v>118</v>
      </c>
      <c r="C52" s="27"/>
      <c r="D52" s="36"/>
      <c r="E52" s="27">
        <v>7</v>
      </c>
      <c r="F52" s="27">
        <v>5</v>
      </c>
      <c r="G52" s="27">
        <v>2</v>
      </c>
      <c r="H52" s="2" t="str">
        <f t="shared" si="1"/>
        <v>LIBRE</v>
      </c>
      <c r="I52" s="3">
        <f t="shared" si="2"/>
        <v>4.666666666666667</v>
      </c>
      <c r="J52" s="13" t="str">
        <f t="shared" si="3"/>
        <v>No Recupera</v>
      </c>
      <c r="K52" s="11" t="s">
        <v>12</v>
      </c>
      <c r="L52" s="24" t="str">
        <f t="shared" si="4"/>
        <v/>
      </c>
      <c r="M52" s="13" t="str">
        <f t="shared" si="5"/>
        <v>LIBRE</v>
      </c>
      <c r="O52" s="1">
        <f t="shared" si="6"/>
        <v>4.666666666666667</v>
      </c>
      <c r="P52">
        <f t="shared" si="7"/>
        <v>0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4</v>
      </c>
      <c r="U52" t="str">
        <f t="shared" si="12"/>
        <v>No Recupera</v>
      </c>
      <c r="V52" t="str">
        <f t="shared" si="13"/>
        <v>No Recupera</v>
      </c>
    </row>
    <row r="53" spans="1:22">
      <c r="A53" s="16" t="s">
        <v>119</v>
      </c>
      <c r="B53" s="16" t="s">
        <v>120</v>
      </c>
      <c r="C53" s="27"/>
      <c r="D53" s="36"/>
      <c r="E53" s="27">
        <v>7</v>
      </c>
      <c r="F53" s="27">
        <v>8</v>
      </c>
      <c r="G53" s="27">
        <v>8</v>
      </c>
      <c r="H53" s="2" t="str">
        <f t="shared" si="1"/>
        <v>PROMOCIONÓ</v>
      </c>
      <c r="I53" s="3">
        <f t="shared" si="2"/>
        <v>7.666666666666667</v>
      </c>
      <c r="J53" s="13" t="str">
        <f t="shared" si="3"/>
        <v>NO VA AL RECUPERATORIO INTEGRADOR -PROMOCIONÓ</v>
      </c>
      <c r="K53" s="11" t="s">
        <v>12</v>
      </c>
      <c r="L53" s="24" t="str">
        <f t="shared" si="4"/>
        <v/>
      </c>
      <c r="M53" s="13" t="str">
        <f t="shared" si="5"/>
        <v>LIBRE</v>
      </c>
      <c r="O53" s="1">
        <f t="shared" si="6"/>
        <v>7.666666666666667</v>
      </c>
      <c r="P53">
        <f t="shared" si="7"/>
        <v>0</v>
      </c>
      <c r="Q53" t="str">
        <f t="shared" si="8"/>
        <v>PROMOCIONÓ</v>
      </c>
      <c r="R53" t="str">
        <f t="shared" si="9"/>
        <v>PROMOCIONÓ</v>
      </c>
      <c r="S53" t="str">
        <f t="shared" si="10"/>
        <v>REGULAR</v>
      </c>
      <c r="T53">
        <f t="shared" si="11"/>
        <v>5</v>
      </c>
      <c r="U53" t="str">
        <f t="shared" si="12"/>
        <v>NO VA AL RECUPERATORIO INTEGRADOR -PROMOCIONÓ</v>
      </c>
      <c r="V53" t="str">
        <f t="shared" si="13"/>
        <v>No Recupera</v>
      </c>
    </row>
    <row r="54" spans="1:22">
      <c r="A54" s="16" t="s">
        <v>121</v>
      </c>
      <c r="B54" s="16" t="s">
        <v>122</v>
      </c>
      <c r="C54" s="27"/>
      <c r="D54" s="36"/>
      <c r="E54" s="27">
        <v>9</v>
      </c>
      <c r="F54" s="27">
        <v>8</v>
      </c>
      <c r="G54" s="27">
        <v>8</v>
      </c>
      <c r="H54" s="2" t="str">
        <f t="shared" si="1"/>
        <v>PROMOCIONÓ</v>
      </c>
      <c r="I54" s="3">
        <f t="shared" si="2"/>
        <v>8.3333333333333339</v>
      </c>
      <c r="J54" s="13" t="str">
        <f t="shared" si="3"/>
        <v>NO VA AL RECUPERATORIO INTEGRADOR -PROMOCIONÓ</v>
      </c>
      <c r="K54" s="11" t="s">
        <v>12</v>
      </c>
      <c r="L54" s="24" t="str">
        <f t="shared" si="4"/>
        <v/>
      </c>
      <c r="M54" s="13" t="str">
        <f t="shared" si="5"/>
        <v>LIBRE</v>
      </c>
      <c r="O54" s="1">
        <f t="shared" si="6"/>
        <v>8.3333333333333339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5.666666666666667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16" t="s">
        <v>123</v>
      </c>
      <c r="B55" s="16" t="s">
        <v>124</v>
      </c>
      <c r="C55" s="27"/>
      <c r="D55" s="36"/>
      <c r="E55" s="27">
        <v>9</v>
      </c>
      <c r="F55" s="27">
        <v>7</v>
      </c>
      <c r="G55" s="27">
        <v>8</v>
      </c>
      <c r="H55" s="2" t="str">
        <f t="shared" si="1"/>
        <v>PROMOCIONÓ</v>
      </c>
      <c r="I55" s="3">
        <f t="shared" si="2"/>
        <v>8</v>
      </c>
      <c r="J55" s="13" t="str">
        <f t="shared" si="3"/>
        <v>NO VA AL RECUPERATORIO INTEGRADOR -PROMOCIONÓ</v>
      </c>
      <c r="K55" s="11" t="s">
        <v>12</v>
      </c>
      <c r="L55" s="24" t="str">
        <f t="shared" si="4"/>
        <v/>
      </c>
      <c r="M55" s="13" t="str">
        <f t="shared" si="5"/>
        <v>LIBRE</v>
      </c>
      <c r="O55" s="1">
        <f t="shared" si="6"/>
        <v>8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5.333333333333333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>
      <c r="A56" s="16" t="s">
        <v>125</v>
      </c>
      <c r="B56" s="16" t="s">
        <v>126</v>
      </c>
      <c r="C56" s="27"/>
      <c r="D56" s="36"/>
      <c r="E56" s="27">
        <v>9</v>
      </c>
      <c r="F56" s="27">
        <v>9</v>
      </c>
      <c r="G56" s="27">
        <v>6</v>
      </c>
      <c r="H56" s="2" t="str">
        <f t="shared" si="1"/>
        <v>PROMOCIONÓ</v>
      </c>
      <c r="I56" s="3">
        <f t="shared" si="2"/>
        <v>8</v>
      </c>
      <c r="J56" s="13" t="str">
        <f t="shared" si="3"/>
        <v>NO VA AL RECUPERATORIO INTEGRADOR -PROMOCIONÓ</v>
      </c>
      <c r="K56" s="11" t="s">
        <v>12</v>
      </c>
      <c r="L56" s="24" t="str">
        <f t="shared" si="4"/>
        <v/>
      </c>
      <c r="M56" s="13" t="str">
        <f t="shared" si="5"/>
        <v>LIBRE</v>
      </c>
      <c r="O56" s="1">
        <f t="shared" si="6"/>
        <v>8</v>
      </c>
      <c r="P56">
        <f t="shared" si="7"/>
        <v>0</v>
      </c>
      <c r="Q56" t="str">
        <f t="shared" si="8"/>
        <v>PROMOCIONÓ</v>
      </c>
      <c r="R56" t="str">
        <f t="shared" si="9"/>
        <v>PROMOCIONÓ</v>
      </c>
      <c r="S56" t="str">
        <f t="shared" si="10"/>
        <v>REGULAR</v>
      </c>
      <c r="T56">
        <f t="shared" si="11"/>
        <v>6</v>
      </c>
      <c r="U56" t="str">
        <f t="shared" si="12"/>
        <v>NO VA AL RECUPERATORIO INTEGRADOR -PROMOCIONÓ</v>
      </c>
      <c r="V56" t="str">
        <f t="shared" si="13"/>
        <v>No Recupera</v>
      </c>
    </row>
    <row r="57" spans="1:22">
      <c r="A57" s="16" t="s">
        <v>127</v>
      </c>
      <c r="B57" s="16" t="s">
        <v>128</v>
      </c>
      <c r="C57" s="27"/>
      <c r="D57" s="36"/>
      <c r="E57" s="27">
        <v>7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/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2.3333333333333335</v>
      </c>
      <c r="U57" t="str">
        <f t="shared" si="12"/>
        <v>No Recupera</v>
      </c>
      <c r="V57" t="str">
        <f t="shared" si="13"/>
        <v>No Recupera</v>
      </c>
    </row>
    <row r="58" spans="1:22">
      <c r="A58" s="16" t="s">
        <v>129</v>
      </c>
      <c r="B58" s="16" t="s">
        <v>130</v>
      </c>
      <c r="C58" s="27"/>
      <c r="D58" s="36"/>
      <c r="E58" s="27">
        <v>8</v>
      </c>
      <c r="F58" s="27">
        <v>9</v>
      </c>
      <c r="G58" s="27">
        <v>8</v>
      </c>
      <c r="H58" s="2" t="str">
        <f t="shared" si="1"/>
        <v>PROMOCIONÓ</v>
      </c>
      <c r="I58" s="3">
        <f t="shared" si="2"/>
        <v>8.3333333333333339</v>
      </c>
      <c r="J58" s="13" t="str">
        <f t="shared" si="3"/>
        <v>NO VA AL RECUPERATORIO INTEGRADOR -PROMOCIONÓ</v>
      </c>
      <c r="K58" s="11" t="s">
        <v>12</v>
      </c>
      <c r="L58" s="24" t="str">
        <f t="shared" si="4"/>
        <v/>
      </c>
      <c r="M58" s="13" t="str">
        <f t="shared" si="5"/>
        <v>LIBRE</v>
      </c>
      <c r="O58" s="1">
        <f t="shared" si="6"/>
        <v>8.3333333333333339</v>
      </c>
      <c r="P58">
        <f t="shared" si="7"/>
        <v>0</v>
      </c>
      <c r="Q58" t="str">
        <f t="shared" si="8"/>
        <v>PROMOCIONÓ</v>
      </c>
      <c r="R58" t="str">
        <f t="shared" si="9"/>
        <v>PROMOCIONÓ</v>
      </c>
      <c r="S58" t="str">
        <f t="shared" si="10"/>
        <v>REGULAR</v>
      </c>
      <c r="T58">
        <f t="shared" si="11"/>
        <v>5.666666666666667</v>
      </c>
      <c r="U58" t="str">
        <f t="shared" si="12"/>
        <v>NO VA AL RECUPERATORIO INTEGRADOR -PROMOCIONÓ</v>
      </c>
      <c r="V58" t="str">
        <f t="shared" si="13"/>
        <v>No Recupera</v>
      </c>
    </row>
    <row r="59" spans="1:22">
      <c r="A59" s="16" t="s">
        <v>131</v>
      </c>
      <c r="B59" s="16" t="s">
        <v>132</v>
      </c>
      <c r="C59" s="27"/>
      <c r="D59" s="36"/>
      <c r="E59" s="27">
        <v>7</v>
      </c>
      <c r="F59" s="27">
        <v>7</v>
      </c>
      <c r="G59" s="27">
        <v>6</v>
      </c>
      <c r="H59" s="2" t="str">
        <f t="shared" si="1"/>
        <v>PROMOCIONÓ</v>
      </c>
      <c r="I59" s="3">
        <f t="shared" si="2"/>
        <v>6.666666666666667</v>
      </c>
      <c r="J59" s="13" t="str">
        <f t="shared" si="3"/>
        <v>NO VA AL RECUPERATORIO INTEGRADOR -PROMOCIONÓ</v>
      </c>
      <c r="K59" s="11" t="s">
        <v>12</v>
      </c>
      <c r="L59" s="24" t="str">
        <f t="shared" si="4"/>
        <v/>
      </c>
      <c r="M59" s="13" t="str">
        <f t="shared" si="5"/>
        <v>LIBRE</v>
      </c>
      <c r="O59" s="1">
        <f t="shared" si="6"/>
        <v>6.666666666666667</v>
      </c>
      <c r="P59">
        <f t="shared" si="7"/>
        <v>0</v>
      </c>
      <c r="Q59" t="str">
        <f t="shared" si="8"/>
        <v>PROMOCIONÓ</v>
      </c>
      <c r="R59" t="str">
        <f t="shared" si="9"/>
        <v>PROMOCIONÓ</v>
      </c>
      <c r="S59" t="str">
        <f t="shared" si="10"/>
        <v>REGULAR</v>
      </c>
      <c r="T59">
        <f t="shared" si="11"/>
        <v>4.666666666666667</v>
      </c>
      <c r="U59" t="str">
        <f t="shared" si="12"/>
        <v>NO VA AL RECUPERATORIO INTEGRADOR -PROMOCIONÓ</v>
      </c>
      <c r="V59" t="str">
        <f t="shared" si="13"/>
        <v>No Recupera</v>
      </c>
    </row>
    <row r="60" spans="1:22">
      <c r="A60" s="16" t="s">
        <v>133</v>
      </c>
      <c r="B60" s="16" t="s">
        <v>134</v>
      </c>
      <c r="C60" s="27"/>
      <c r="D60" s="36"/>
      <c r="E60" s="27">
        <v>6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/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</v>
      </c>
      <c r="U60" t="str">
        <f t="shared" si="12"/>
        <v>No Recupera</v>
      </c>
      <c r="V60" t="str">
        <f t="shared" si="13"/>
        <v>No Recupera</v>
      </c>
    </row>
    <row r="61" spans="1:22">
      <c r="A61" s="16" t="s">
        <v>135</v>
      </c>
      <c r="B61" s="16" t="s">
        <v>136</v>
      </c>
      <c r="C61" s="27"/>
      <c r="D61" s="36"/>
      <c r="E61" s="27">
        <v>6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/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</v>
      </c>
      <c r="U61" t="str">
        <f t="shared" si="12"/>
        <v>No Recupera</v>
      </c>
      <c r="V61" t="str">
        <f t="shared" si="13"/>
        <v>No Recupera</v>
      </c>
    </row>
    <row r="62" spans="1:22">
      <c r="A62" s="16" t="s">
        <v>137</v>
      </c>
      <c r="B62" s="16" t="s">
        <v>138</v>
      </c>
      <c r="C62" s="27"/>
      <c r="D62" s="36"/>
      <c r="E62" s="27">
        <v>8</v>
      </c>
      <c r="F62" s="27">
        <v>6</v>
      </c>
      <c r="G62" s="27">
        <v>6</v>
      </c>
      <c r="H62" s="2" t="str">
        <f t="shared" si="1"/>
        <v>PROMOCIONÓ</v>
      </c>
      <c r="I62" s="3">
        <f t="shared" si="2"/>
        <v>6.666666666666667</v>
      </c>
      <c r="J62" s="13" t="str">
        <f t="shared" si="3"/>
        <v>NO VA AL RECUPERATORIO INTEGRADOR -PROMOCIONÓ</v>
      </c>
      <c r="K62" s="11" t="s">
        <v>12</v>
      </c>
      <c r="L62" s="24" t="str">
        <f t="shared" si="4"/>
        <v/>
      </c>
      <c r="M62" s="13" t="str">
        <f t="shared" si="5"/>
        <v>LIBRE</v>
      </c>
      <c r="O62" s="1">
        <f t="shared" si="6"/>
        <v>6.666666666666667</v>
      </c>
      <c r="P62">
        <f t="shared" si="7"/>
        <v>0</v>
      </c>
      <c r="Q62" t="str">
        <f t="shared" si="8"/>
        <v>PROMOCIONÓ</v>
      </c>
      <c r="R62" t="str">
        <f t="shared" si="9"/>
        <v>PROMOCIONÓ</v>
      </c>
      <c r="S62" t="str">
        <f t="shared" si="10"/>
        <v>REGULAR</v>
      </c>
      <c r="T62">
        <f t="shared" si="11"/>
        <v>4.666666666666667</v>
      </c>
      <c r="U62" t="str">
        <f t="shared" si="12"/>
        <v>NO VA AL RECUPERATORIO INTEGRADOR -PROMOCIONÓ</v>
      </c>
      <c r="V62" t="str">
        <f t="shared" si="13"/>
        <v>No Recupera</v>
      </c>
    </row>
    <row r="63" spans="1:22">
      <c r="A63" s="16" t="s">
        <v>139</v>
      </c>
      <c r="B63" s="16" t="s">
        <v>140</v>
      </c>
      <c r="C63" s="27"/>
      <c r="D63" s="36"/>
      <c r="E63" s="27"/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/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6" t="s">
        <v>141</v>
      </c>
      <c r="B64" s="16" t="s">
        <v>142</v>
      </c>
      <c r="C64" s="27"/>
      <c r="D64" s="36"/>
      <c r="E64" s="27">
        <v>7</v>
      </c>
      <c r="F64" s="27">
        <v>7</v>
      </c>
      <c r="G64" s="27">
        <v>8</v>
      </c>
      <c r="H64" s="2" t="str">
        <f t="shared" si="1"/>
        <v>PROMOCIONÓ</v>
      </c>
      <c r="I64" s="3">
        <f t="shared" si="2"/>
        <v>7.333333333333333</v>
      </c>
      <c r="J64" s="13" t="str">
        <f t="shared" si="3"/>
        <v>NO VA AL RECUPERATORIO INTEGRADOR -PROMOCIONÓ</v>
      </c>
      <c r="K64" s="11" t="s">
        <v>12</v>
      </c>
      <c r="L64" s="24" t="str">
        <f t="shared" si="4"/>
        <v/>
      </c>
      <c r="M64" s="13" t="str">
        <f t="shared" si="5"/>
        <v>LIBRE</v>
      </c>
      <c r="O64" s="1">
        <f t="shared" si="6"/>
        <v>7.333333333333333</v>
      </c>
      <c r="P64">
        <f t="shared" si="7"/>
        <v>0</v>
      </c>
      <c r="Q64" t="str">
        <f t="shared" si="8"/>
        <v>PROMOCIONÓ</v>
      </c>
      <c r="R64" t="str">
        <f t="shared" si="9"/>
        <v>PROMOCIONÓ</v>
      </c>
      <c r="S64" t="str">
        <f t="shared" si="10"/>
        <v>REGULAR</v>
      </c>
      <c r="T64">
        <f t="shared" si="11"/>
        <v>4.666666666666667</v>
      </c>
      <c r="U64" t="str">
        <f t="shared" si="12"/>
        <v>NO VA AL RECUPERATORIO INTEGRADOR -PROMOCIONÓ</v>
      </c>
      <c r="V64" t="str">
        <f t="shared" si="13"/>
        <v>No Recupera</v>
      </c>
    </row>
    <row r="65" spans="1:22">
      <c r="A65" s="16" t="s">
        <v>143</v>
      </c>
      <c r="B65" s="16" t="s">
        <v>144</v>
      </c>
      <c r="C65" s="27"/>
      <c r="D65" s="36"/>
      <c r="E65" s="27"/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/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>
      <c r="A66" s="16" t="s">
        <v>145</v>
      </c>
      <c r="B66" s="16" t="s">
        <v>146</v>
      </c>
      <c r="C66" s="27"/>
      <c r="D66" s="36"/>
      <c r="E66" s="27">
        <v>9</v>
      </c>
      <c r="F66" s="27">
        <v>8</v>
      </c>
      <c r="G66" s="27">
        <v>9</v>
      </c>
      <c r="H66" s="2" t="str">
        <f t="shared" si="1"/>
        <v>PROMOCIONÓ</v>
      </c>
      <c r="I66" s="3">
        <f t="shared" si="2"/>
        <v>8.6666666666666661</v>
      </c>
      <c r="J66" s="13" t="str">
        <f t="shared" si="3"/>
        <v>NO VA AL RECUPERATORIO INTEGRADOR -PROMOCIONÓ</v>
      </c>
      <c r="K66" s="11" t="s">
        <v>12</v>
      </c>
      <c r="L66" s="24" t="str">
        <f t="shared" si="4"/>
        <v/>
      </c>
      <c r="M66" s="13" t="str">
        <f t="shared" si="5"/>
        <v>LIBRE</v>
      </c>
      <c r="O66" s="1">
        <f t="shared" si="6"/>
        <v>8.6666666666666661</v>
      </c>
      <c r="P66">
        <f t="shared" si="7"/>
        <v>0</v>
      </c>
      <c r="Q66" t="str">
        <f t="shared" si="8"/>
        <v>PROMOCIONÓ</v>
      </c>
      <c r="R66" t="str">
        <f t="shared" si="9"/>
        <v>PROMOCIONÓ</v>
      </c>
      <c r="S66" t="str">
        <f t="shared" si="10"/>
        <v>REGULAR</v>
      </c>
      <c r="T66">
        <f t="shared" si="11"/>
        <v>5.666666666666667</v>
      </c>
      <c r="U66" t="str">
        <f t="shared" si="12"/>
        <v>NO VA AL RECUPERATORIO INTEGRADOR -PROMOCIONÓ</v>
      </c>
      <c r="V66" t="str">
        <f t="shared" si="13"/>
        <v>No Recupera</v>
      </c>
    </row>
    <row r="67" spans="1:22">
      <c r="A67" s="16" t="s">
        <v>147</v>
      </c>
      <c r="B67" s="16" t="s">
        <v>148</v>
      </c>
      <c r="C67" s="27"/>
      <c r="D67" s="36"/>
      <c r="E67" s="27">
        <v>7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/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2.3333333333333335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6" t="s">
        <v>149</v>
      </c>
      <c r="B68" s="16" t="s">
        <v>150</v>
      </c>
      <c r="C68" s="27"/>
      <c r="D68" s="36"/>
      <c r="E68" s="27">
        <v>7</v>
      </c>
      <c r="F68" s="27">
        <v>8</v>
      </c>
      <c r="G68" s="27">
        <v>10</v>
      </c>
      <c r="H68" s="2" t="str">
        <f t="shared" si="14"/>
        <v>PROMOCIONÓ</v>
      </c>
      <c r="I68" s="3">
        <f t="shared" si="15"/>
        <v>8.3333333333333339</v>
      </c>
      <c r="J68" s="13" t="str">
        <f t="shared" si="16"/>
        <v>NO VA AL RECUPERATORIO INTEGRADOR -PROMOCIONÓ</v>
      </c>
      <c r="K68" s="11" t="s">
        <v>12</v>
      </c>
      <c r="L68" s="24" t="str">
        <f t="shared" si="17"/>
        <v/>
      </c>
      <c r="M68" s="13" t="str">
        <f t="shared" si="18"/>
        <v>LIBRE</v>
      </c>
      <c r="O68" s="1">
        <f t="shared" si="19"/>
        <v>8.3333333333333339</v>
      </c>
      <c r="P68">
        <f t="shared" si="20"/>
        <v>0</v>
      </c>
      <c r="Q68" t="str">
        <f t="shared" si="21"/>
        <v>PROMOCIONÓ</v>
      </c>
      <c r="R68" t="str">
        <f t="shared" si="22"/>
        <v>PROMOCIONÓ</v>
      </c>
      <c r="S68" t="str">
        <f t="shared" si="23"/>
        <v>REGULAR</v>
      </c>
      <c r="T68">
        <f t="shared" si="24"/>
        <v>5</v>
      </c>
      <c r="U68" t="str">
        <f t="shared" si="25"/>
        <v>NO VA AL RECUPERATORIO INTEGRADOR -PROMOCIONÓ</v>
      </c>
      <c r="V68" t="str">
        <f t="shared" si="26"/>
        <v>No Recupera</v>
      </c>
    </row>
    <row r="69" spans="1:22">
      <c r="A69" s="16" t="s">
        <v>151</v>
      </c>
      <c r="B69" s="16" t="s">
        <v>152</v>
      </c>
      <c r="C69" s="27"/>
      <c r="D69" s="36"/>
      <c r="E69" s="27">
        <v>8</v>
      </c>
      <c r="F69" s="27">
        <v>8</v>
      </c>
      <c r="G69" s="27">
        <v>7</v>
      </c>
      <c r="H69" s="2" t="str">
        <f t="shared" si="14"/>
        <v>PROMOCIONÓ</v>
      </c>
      <c r="I69" s="3">
        <f t="shared" si="15"/>
        <v>7.666666666666667</v>
      </c>
      <c r="J69" s="13" t="str">
        <f t="shared" si="16"/>
        <v>NO VA AL RECUPERATORIO INTEGRADOR -PROMOCIONÓ</v>
      </c>
      <c r="K69" s="11" t="s">
        <v>12</v>
      </c>
      <c r="L69" s="24" t="str">
        <f t="shared" si="17"/>
        <v/>
      </c>
      <c r="M69" s="13" t="str">
        <f t="shared" si="18"/>
        <v>LIBRE</v>
      </c>
      <c r="O69" s="1">
        <f t="shared" si="19"/>
        <v>7.666666666666667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5.333333333333333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>
      <c r="A70" s="16" t="s">
        <v>153</v>
      </c>
      <c r="B70" s="16" t="s">
        <v>154</v>
      </c>
      <c r="C70" s="27"/>
      <c r="D70" s="36"/>
      <c r="E70" s="27">
        <v>8</v>
      </c>
      <c r="F70" s="27">
        <v>9</v>
      </c>
      <c r="G70" s="27">
        <v>9</v>
      </c>
      <c r="H70" s="2" t="str">
        <f t="shared" si="14"/>
        <v>PROMOCIONÓ</v>
      </c>
      <c r="I70" s="3">
        <f t="shared" si="15"/>
        <v>8.6666666666666661</v>
      </c>
      <c r="J70" s="13" t="str">
        <f t="shared" si="16"/>
        <v>NO VA AL RECUPERATORIO INTEGRADOR -PROMOCIONÓ</v>
      </c>
      <c r="K70" s="11"/>
      <c r="L70" s="24">
        <f t="shared" si="17"/>
        <v>5.666666666666667</v>
      </c>
      <c r="M70" s="13" t="str">
        <f t="shared" si="18"/>
        <v>LIBRE</v>
      </c>
      <c r="O70" s="1">
        <f t="shared" si="19"/>
        <v>8.6666666666666661</v>
      </c>
      <c r="P70">
        <f t="shared" si="20"/>
        <v>0</v>
      </c>
      <c r="Q70" t="str">
        <f t="shared" si="21"/>
        <v>PROMOCIONÓ</v>
      </c>
      <c r="R70" t="str">
        <f t="shared" si="22"/>
        <v>PROMOCIONÓ</v>
      </c>
      <c r="S70" t="str">
        <f t="shared" si="23"/>
        <v>REGULAR</v>
      </c>
      <c r="T70">
        <f t="shared" si="24"/>
        <v>5.666666666666667</v>
      </c>
      <c r="U70" t="str">
        <f t="shared" si="25"/>
        <v>NO VA AL RECUPERATORIO INTEGRADOR -PROMOCIONÓ</v>
      </c>
      <c r="V70" t="str">
        <f t="shared" si="26"/>
        <v>No Recupera</v>
      </c>
    </row>
    <row r="71" spans="1:22">
      <c r="A71" s="16" t="s">
        <v>155</v>
      </c>
      <c r="B71" s="16" t="s">
        <v>156</v>
      </c>
      <c r="C71" s="27"/>
      <c r="D71" s="36"/>
      <c r="E71" s="27"/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0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>
      <c r="A72" s="16" t="s">
        <v>157</v>
      </c>
      <c r="B72" s="16" t="s">
        <v>158</v>
      </c>
      <c r="C72" s="27"/>
      <c r="D72" s="36"/>
      <c r="E72" s="27">
        <v>8</v>
      </c>
      <c r="F72" s="27">
        <v>8</v>
      </c>
      <c r="G72" s="27">
        <v>7</v>
      </c>
      <c r="H72" s="2" t="str">
        <f t="shared" si="14"/>
        <v>PROMOCIONÓ</v>
      </c>
      <c r="I72" s="3">
        <f t="shared" si="15"/>
        <v>7.666666666666667</v>
      </c>
      <c r="J72" s="13" t="str">
        <f t="shared" si="16"/>
        <v>NO VA AL RECUPERATORIO INTEGRADOR -PROMOCIONÓ</v>
      </c>
      <c r="K72" s="11"/>
      <c r="L72" s="24">
        <f t="shared" si="17"/>
        <v>5.333333333333333</v>
      </c>
      <c r="M72" s="13" t="str">
        <f t="shared" si="18"/>
        <v>LIBRE</v>
      </c>
      <c r="O72" s="1">
        <f t="shared" si="19"/>
        <v>7.666666666666667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5.333333333333333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16" t="s">
        <v>159</v>
      </c>
      <c r="B73" s="16" t="s">
        <v>160</v>
      </c>
      <c r="C73" s="27"/>
      <c r="D73" s="36"/>
      <c r="E73" s="27">
        <v>8</v>
      </c>
      <c r="F73" s="27">
        <v>9</v>
      </c>
      <c r="G73" s="27">
        <v>9</v>
      </c>
      <c r="H73" s="2" t="str">
        <f t="shared" si="14"/>
        <v>PROMOCIONÓ</v>
      </c>
      <c r="I73" s="3">
        <f t="shared" si="15"/>
        <v>8.6666666666666661</v>
      </c>
      <c r="J73" s="13" t="str">
        <f t="shared" si="16"/>
        <v>NO VA AL RECUPERATORIO INTEGRADOR -PROMOCIONÓ</v>
      </c>
      <c r="K73" s="11"/>
      <c r="L73" s="24">
        <f t="shared" si="17"/>
        <v>5.666666666666667</v>
      </c>
      <c r="M73" s="13" t="str">
        <f t="shared" si="18"/>
        <v>LIBRE</v>
      </c>
      <c r="O73" s="1">
        <f t="shared" si="19"/>
        <v>8.6666666666666661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5.666666666666667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>
      <c r="A74" s="16" t="s">
        <v>161</v>
      </c>
      <c r="B74" s="16" t="s">
        <v>162</v>
      </c>
      <c r="C74" s="27"/>
      <c r="D74" s="36"/>
      <c r="E74" s="27">
        <v>6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2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2</v>
      </c>
      <c r="U74" t="str">
        <f t="shared" si="25"/>
        <v>No Recupera</v>
      </c>
      <c r="V74" t="str">
        <f t="shared" si="26"/>
        <v>No Recupera</v>
      </c>
    </row>
    <row r="75" spans="1:22">
      <c r="A75" s="16" t="s">
        <v>163</v>
      </c>
      <c r="B75" s="16" t="s">
        <v>164</v>
      </c>
      <c r="C75" s="27"/>
      <c r="D75" s="36"/>
      <c r="E75" s="27">
        <v>10</v>
      </c>
      <c r="F75" s="27">
        <v>8</v>
      </c>
      <c r="G75" s="27">
        <v>9</v>
      </c>
      <c r="H75" s="2" t="str">
        <f t="shared" si="14"/>
        <v>PROMOCIONÓ</v>
      </c>
      <c r="I75" s="3">
        <f t="shared" si="15"/>
        <v>9</v>
      </c>
      <c r="J75" s="13" t="str">
        <f t="shared" si="16"/>
        <v>NO VA AL RECUPERATORIO INTEGRADOR -PROMOCIONÓ</v>
      </c>
      <c r="K75" s="11"/>
      <c r="L75" s="24">
        <f t="shared" si="17"/>
        <v>6</v>
      </c>
      <c r="M75" s="13" t="str">
        <f t="shared" si="18"/>
        <v>REGULAR</v>
      </c>
      <c r="O75" s="1">
        <f t="shared" si="19"/>
        <v>9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6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16" t="s">
        <v>165</v>
      </c>
      <c r="B76" s="16" t="s">
        <v>166</v>
      </c>
      <c r="C76" s="27"/>
      <c r="D76" s="36"/>
      <c r="E76" s="27">
        <v>10</v>
      </c>
      <c r="F76" s="27">
        <v>7</v>
      </c>
      <c r="G76" s="27">
        <v>8</v>
      </c>
      <c r="H76" s="2" t="str">
        <f t="shared" si="14"/>
        <v>PROMOCIONÓ</v>
      </c>
      <c r="I76" s="3">
        <f t="shared" si="15"/>
        <v>8.3333333333333339</v>
      </c>
      <c r="J76" s="13" t="str">
        <f t="shared" si="16"/>
        <v>NO VA AL RECUPERATORIO INTEGRADOR -PROMOCIONÓ</v>
      </c>
      <c r="K76" s="11"/>
      <c r="L76" s="24">
        <f t="shared" si="17"/>
        <v>5.666666666666667</v>
      </c>
      <c r="M76" s="13" t="str">
        <f t="shared" si="18"/>
        <v>LIBRE</v>
      </c>
      <c r="O76" s="1">
        <f t="shared" si="19"/>
        <v>8.3333333333333339</v>
      </c>
      <c r="P76">
        <f t="shared" si="20"/>
        <v>0</v>
      </c>
      <c r="Q76" t="str">
        <f t="shared" si="21"/>
        <v>PROMOCIONÓ</v>
      </c>
      <c r="R76" t="str">
        <f t="shared" si="22"/>
        <v>PROMOCIONÓ</v>
      </c>
      <c r="S76" t="str">
        <f t="shared" si="23"/>
        <v>REGULAR</v>
      </c>
      <c r="T76">
        <f t="shared" si="24"/>
        <v>5.666666666666667</v>
      </c>
      <c r="U76" t="str">
        <f t="shared" si="25"/>
        <v>NO VA AL RECUPERATORIO INTEGRADOR -PROMOCIONÓ</v>
      </c>
      <c r="V76" t="str">
        <f t="shared" si="26"/>
        <v>No Recupera</v>
      </c>
    </row>
    <row r="77" spans="1:22">
      <c r="A77" s="16" t="s">
        <v>167</v>
      </c>
      <c r="B77" s="16" t="s">
        <v>168</v>
      </c>
      <c r="C77" s="27"/>
      <c r="D77" s="36"/>
      <c r="E77" s="27"/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0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16" t="s">
        <v>169</v>
      </c>
      <c r="B78" s="16" t="s">
        <v>170</v>
      </c>
      <c r="C78" s="27"/>
      <c r="D78" s="36"/>
      <c r="E78" s="27"/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>
      <c r="A79" s="16" t="s">
        <v>171</v>
      </c>
      <c r="B79" s="16" t="s">
        <v>172</v>
      </c>
      <c r="C79" s="27"/>
      <c r="D79" s="36"/>
      <c r="E79" s="27">
        <v>8</v>
      </c>
      <c r="F79" s="27">
        <v>7</v>
      </c>
      <c r="G79" s="27">
        <v>8</v>
      </c>
      <c r="H79" s="2" t="str">
        <f t="shared" si="14"/>
        <v>PROMOCIONÓ</v>
      </c>
      <c r="I79" s="3">
        <f t="shared" si="15"/>
        <v>7.666666666666667</v>
      </c>
      <c r="J79" s="13" t="str">
        <f t="shared" si="16"/>
        <v>NO VA AL RECUPERATORIO INTEGRADOR -PROMOCIONÓ</v>
      </c>
      <c r="K79" s="11"/>
      <c r="L79" s="24">
        <f t="shared" si="17"/>
        <v>5</v>
      </c>
      <c r="M79" s="13" t="str">
        <f t="shared" si="18"/>
        <v>LIBRE</v>
      </c>
      <c r="O79" s="1">
        <f t="shared" si="19"/>
        <v>7.666666666666667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5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>
      <c r="A80" s="16" t="s">
        <v>173</v>
      </c>
      <c r="B80" s="16" t="s">
        <v>174</v>
      </c>
      <c r="C80" s="27"/>
      <c r="D80" s="36"/>
      <c r="E80" s="27">
        <v>9</v>
      </c>
      <c r="F80" s="27">
        <v>7</v>
      </c>
      <c r="G80" s="27">
        <v>9</v>
      </c>
      <c r="H80" s="2" t="str">
        <f t="shared" si="14"/>
        <v>PROMOCIONÓ</v>
      </c>
      <c r="I80" s="3">
        <f t="shared" si="15"/>
        <v>8.3333333333333339</v>
      </c>
      <c r="J80" s="13" t="str">
        <f t="shared" si="16"/>
        <v>NO VA AL RECUPERATORIO INTEGRADOR -PROMOCIONÓ</v>
      </c>
      <c r="K80" s="11"/>
      <c r="L80" s="24">
        <f t="shared" si="17"/>
        <v>5.333333333333333</v>
      </c>
      <c r="M80" s="13" t="str">
        <f t="shared" si="18"/>
        <v>LIBRE</v>
      </c>
      <c r="O80" s="1">
        <f t="shared" si="19"/>
        <v>8.3333333333333339</v>
      </c>
      <c r="P80">
        <f t="shared" si="20"/>
        <v>0</v>
      </c>
      <c r="Q80" t="str">
        <f t="shared" si="21"/>
        <v>PROMOCIONÓ</v>
      </c>
      <c r="R80" t="str">
        <f t="shared" si="22"/>
        <v>PROMOCIONÓ</v>
      </c>
      <c r="S80" t="str">
        <f t="shared" si="23"/>
        <v>REGULAR</v>
      </c>
      <c r="T80">
        <f t="shared" si="24"/>
        <v>5.333333333333333</v>
      </c>
      <c r="U80" t="str">
        <f t="shared" si="25"/>
        <v>NO VA AL RECUPERATORIO INTEGRADOR -PROMOCIONÓ</v>
      </c>
      <c r="V80" t="str">
        <f t="shared" si="26"/>
        <v>No Recupera</v>
      </c>
    </row>
    <row r="81" spans="1:22">
      <c r="A81" s="16" t="s">
        <v>175</v>
      </c>
      <c r="B81" s="16" t="s">
        <v>176</v>
      </c>
      <c r="C81" s="27"/>
      <c r="D81" s="36"/>
      <c r="E81" s="27">
        <v>9</v>
      </c>
      <c r="F81" s="27">
        <v>9</v>
      </c>
      <c r="G81" s="27">
        <v>9</v>
      </c>
      <c r="H81" s="2" t="str">
        <f t="shared" si="14"/>
        <v>PROMOCIONÓ</v>
      </c>
      <c r="I81" s="3">
        <f t="shared" si="15"/>
        <v>9</v>
      </c>
      <c r="J81" s="13" t="str">
        <f t="shared" si="16"/>
        <v>NO VA AL RECUPERATORIO INTEGRADOR -PROMOCIONÓ</v>
      </c>
      <c r="K81" s="11"/>
      <c r="L81" s="24">
        <f t="shared" si="17"/>
        <v>6</v>
      </c>
      <c r="M81" s="13" t="str">
        <f t="shared" si="18"/>
        <v>REGULAR</v>
      </c>
      <c r="O81" s="1">
        <f t="shared" si="19"/>
        <v>9</v>
      </c>
      <c r="P81">
        <f t="shared" si="20"/>
        <v>0</v>
      </c>
      <c r="Q81" t="str">
        <f t="shared" si="21"/>
        <v>PROMOCIONÓ</v>
      </c>
      <c r="R81" t="str">
        <f t="shared" si="22"/>
        <v>PROMOCIONÓ</v>
      </c>
      <c r="S81" t="str">
        <f t="shared" si="23"/>
        <v>REGULAR</v>
      </c>
      <c r="T81">
        <f t="shared" si="24"/>
        <v>6</v>
      </c>
      <c r="U81" t="str">
        <f t="shared" si="25"/>
        <v>NO VA AL RECUPERATORIO INTEGRADOR -PROMOCIONÓ</v>
      </c>
      <c r="V81" t="str">
        <f t="shared" si="26"/>
        <v>No Recupera</v>
      </c>
    </row>
    <row r="82" spans="1:22">
      <c r="A82" s="16" t="s">
        <v>177</v>
      </c>
      <c r="B82" s="16" t="s">
        <v>178</v>
      </c>
      <c r="C82" s="27"/>
      <c r="D82" s="36"/>
      <c r="E82" s="27">
        <v>9</v>
      </c>
      <c r="F82" s="27">
        <v>7</v>
      </c>
      <c r="G82" s="27">
        <v>7</v>
      </c>
      <c r="H82" s="2" t="str">
        <f t="shared" si="14"/>
        <v>PROMOCIONÓ</v>
      </c>
      <c r="I82" s="3">
        <f t="shared" si="15"/>
        <v>7.666666666666667</v>
      </c>
      <c r="J82" s="13" t="str">
        <f t="shared" si="16"/>
        <v>NO VA AL RECUPERATORIO INTEGRADOR -PROMOCIONÓ</v>
      </c>
      <c r="K82" s="11"/>
      <c r="L82" s="24">
        <f t="shared" si="17"/>
        <v>5.333333333333333</v>
      </c>
      <c r="M82" s="13" t="str">
        <f t="shared" si="18"/>
        <v>LIBRE</v>
      </c>
      <c r="O82" s="1">
        <f t="shared" si="19"/>
        <v>7.666666666666667</v>
      </c>
      <c r="P82">
        <f t="shared" si="20"/>
        <v>0</v>
      </c>
      <c r="Q82" t="str">
        <f t="shared" si="21"/>
        <v>PROMOCIONÓ</v>
      </c>
      <c r="R82" t="str">
        <f t="shared" si="22"/>
        <v>PROMOCIONÓ</v>
      </c>
      <c r="S82" t="str">
        <f t="shared" si="23"/>
        <v>REGULAR</v>
      </c>
      <c r="T82">
        <f t="shared" si="24"/>
        <v>5.333333333333333</v>
      </c>
      <c r="U82" t="str">
        <f t="shared" si="25"/>
        <v>NO VA AL RECUPERATORIO INTEGRADOR -PROMOCIONÓ</v>
      </c>
      <c r="V82" t="str">
        <f t="shared" si="26"/>
        <v>No Recupera</v>
      </c>
    </row>
    <row r="83" spans="1:22">
      <c r="A83" s="16" t="s">
        <v>179</v>
      </c>
      <c r="B83" s="16" t="s">
        <v>180</v>
      </c>
      <c r="C83" s="27"/>
      <c r="D83" s="36"/>
      <c r="E83" s="27"/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>
      <c r="A84" s="16" t="s">
        <v>181</v>
      </c>
      <c r="B84" s="16" t="s">
        <v>182</v>
      </c>
      <c r="C84" s="27"/>
      <c r="D84" s="36"/>
      <c r="E84" s="27">
        <v>8</v>
      </c>
      <c r="F84" s="27">
        <v>6</v>
      </c>
      <c r="G84" s="27">
        <v>8</v>
      </c>
      <c r="H84" s="2" t="str">
        <f t="shared" si="14"/>
        <v>PROMOCIONÓ</v>
      </c>
      <c r="I84" s="3">
        <f t="shared" si="15"/>
        <v>7.333333333333333</v>
      </c>
      <c r="J84" s="13" t="str">
        <f t="shared" si="16"/>
        <v>NO VA AL RECUPERATORIO INTEGRADOR -PROMOCIONÓ</v>
      </c>
      <c r="K84" s="11"/>
      <c r="L84" s="24">
        <f t="shared" si="17"/>
        <v>4.666666666666667</v>
      </c>
      <c r="M84" s="13" t="str">
        <f t="shared" si="18"/>
        <v>LIBRE</v>
      </c>
      <c r="O84" s="1">
        <f t="shared" si="19"/>
        <v>7.333333333333333</v>
      </c>
      <c r="P84">
        <f t="shared" si="20"/>
        <v>0</v>
      </c>
      <c r="Q84" t="str">
        <f t="shared" si="21"/>
        <v>PROMOCIONÓ</v>
      </c>
      <c r="R84" t="str">
        <f t="shared" si="22"/>
        <v>PROMOCIONÓ</v>
      </c>
      <c r="S84" t="str">
        <f t="shared" si="23"/>
        <v>REGULAR</v>
      </c>
      <c r="T84">
        <f t="shared" si="24"/>
        <v>4.666666666666667</v>
      </c>
      <c r="U84" t="str">
        <f t="shared" si="25"/>
        <v>NO VA AL RECUPERATORIO INTEGRADOR -PROMOCIONÓ</v>
      </c>
      <c r="V84" t="str">
        <f t="shared" si="26"/>
        <v>No Recupera</v>
      </c>
    </row>
    <row r="85" spans="1:22">
      <c r="A85" s="16" t="s">
        <v>183</v>
      </c>
      <c r="B85" s="16" t="s">
        <v>184</v>
      </c>
      <c r="C85" s="27"/>
      <c r="D85" s="36"/>
      <c r="E85" s="27">
        <v>8</v>
      </c>
      <c r="F85" s="27">
        <v>9</v>
      </c>
      <c r="G85" s="27">
        <v>8</v>
      </c>
      <c r="H85" s="2" t="str">
        <f t="shared" si="14"/>
        <v>PROMOCIONÓ</v>
      </c>
      <c r="I85" s="3">
        <f t="shared" si="15"/>
        <v>8.3333333333333339</v>
      </c>
      <c r="J85" s="13" t="str">
        <f t="shared" si="16"/>
        <v>NO VA AL RECUPERATORIO INTEGRADOR -PROMOCIONÓ</v>
      </c>
      <c r="K85" s="11"/>
      <c r="L85" s="24">
        <f t="shared" si="17"/>
        <v>5.666666666666667</v>
      </c>
      <c r="M85" s="13" t="str">
        <f t="shared" si="18"/>
        <v>LIBRE</v>
      </c>
      <c r="O85" s="1">
        <f t="shared" si="19"/>
        <v>8.3333333333333339</v>
      </c>
      <c r="P85">
        <f t="shared" si="20"/>
        <v>0</v>
      </c>
      <c r="Q85" t="str">
        <f t="shared" si="21"/>
        <v>PROMOCIONÓ</v>
      </c>
      <c r="R85" t="str">
        <f t="shared" si="22"/>
        <v>PROMOCIONÓ</v>
      </c>
      <c r="S85" t="str">
        <f t="shared" si="23"/>
        <v>REGULAR</v>
      </c>
      <c r="T85">
        <f t="shared" si="24"/>
        <v>5.666666666666667</v>
      </c>
      <c r="U85" t="str">
        <f t="shared" si="25"/>
        <v>NO VA AL RECUPERATORIO INTEGRADOR -PROMOCIONÓ</v>
      </c>
      <c r="V85" t="str">
        <f t="shared" si="26"/>
        <v>No Recupera</v>
      </c>
    </row>
    <row r="86" spans="1:22">
      <c r="A86" s="16" t="s">
        <v>185</v>
      </c>
      <c r="B86" s="16" t="s">
        <v>186</v>
      </c>
      <c r="C86" s="27"/>
      <c r="D86" s="36"/>
      <c r="E86" s="27">
        <v>7</v>
      </c>
      <c r="F86" s="27">
        <v>7</v>
      </c>
      <c r="G86" s="27">
        <v>6</v>
      </c>
      <c r="H86" s="2" t="str">
        <f t="shared" si="14"/>
        <v>PROMOCIONÓ</v>
      </c>
      <c r="I86" s="3">
        <f t="shared" si="15"/>
        <v>6.666666666666667</v>
      </c>
      <c r="J86" s="13" t="str">
        <f t="shared" si="16"/>
        <v>NO VA AL RECUPERATORIO INTEGRADOR -PROMOCIONÓ</v>
      </c>
      <c r="K86" s="11"/>
      <c r="L86" s="24">
        <f t="shared" si="17"/>
        <v>4.666666666666667</v>
      </c>
      <c r="M86" s="13" t="str">
        <f t="shared" si="18"/>
        <v>LIBRE</v>
      </c>
      <c r="O86" s="1">
        <f t="shared" si="19"/>
        <v>6.666666666666667</v>
      </c>
      <c r="P86">
        <f t="shared" si="20"/>
        <v>0</v>
      </c>
      <c r="Q86" t="str">
        <f t="shared" si="21"/>
        <v>PROMOCIONÓ</v>
      </c>
      <c r="R86" t="str">
        <f t="shared" si="22"/>
        <v>PROMOCIONÓ</v>
      </c>
      <c r="S86" t="str">
        <f t="shared" si="23"/>
        <v>REGULAR</v>
      </c>
      <c r="T86">
        <f t="shared" si="24"/>
        <v>4.666666666666667</v>
      </c>
      <c r="U86" t="str">
        <f t="shared" si="25"/>
        <v>NO VA AL RECUPERATORIO INTEGRADOR -PROMOCIONÓ</v>
      </c>
      <c r="V86" t="str">
        <f t="shared" si="26"/>
        <v>No Recupera</v>
      </c>
    </row>
    <row r="87" spans="1:22">
      <c r="A87" s="16" t="s">
        <v>187</v>
      </c>
      <c r="B87" s="16" t="s">
        <v>188</v>
      </c>
      <c r="C87" s="27"/>
      <c r="D87" s="36"/>
      <c r="E87" s="27">
        <v>9</v>
      </c>
      <c r="F87" s="27">
        <v>8</v>
      </c>
      <c r="G87" s="27">
        <v>7</v>
      </c>
      <c r="H87" s="2" t="str">
        <f t="shared" si="14"/>
        <v>PROMOCIONÓ</v>
      </c>
      <c r="I87" s="3">
        <f t="shared" si="15"/>
        <v>8</v>
      </c>
      <c r="J87" s="13" t="str">
        <f t="shared" si="16"/>
        <v>NO VA AL RECUPERATORIO INTEGRADOR -PROMOCIONÓ</v>
      </c>
      <c r="K87" s="11"/>
      <c r="L87" s="24">
        <f t="shared" si="17"/>
        <v>5.666666666666667</v>
      </c>
      <c r="M87" s="13" t="str">
        <f t="shared" si="18"/>
        <v>LIBRE</v>
      </c>
      <c r="O87" s="1">
        <f t="shared" si="19"/>
        <v>8</v>
      </c>
      <c r="P87">
        <f t="shared" si="20"/>
        <v>0</v>
      </c>
      <c r="Q87" t="str">
        <f t="shared" si="21"/>
        <v>PROMOCIONÓ</v>
      </c>
      <c r="R87" t="str">
        <f t="shared" si="22"/>
        <v>PROMOCIONÓ</v>
      </c>
      <c r="S87" t="str">
        <f t="shared" si="23"/>
        <v>REGULAR</v>
      </c>
      <c r="T87">
        <f t="shared" si="24"/>
        <v>5.666666666666667</v>
      </c>
      <c r="U87" t="str">
        <f t="shared" si="25"/>
        <v>NO VA AL RECUPERATORIO INTEGRADOR -PROMOCIONÓ</v>
      </c>
      <c r="V87" t="str">
        <f t="shared" si="26"/>
        <v>No Recupera</v>
      </c>
    </row>
    <row r="88" spans="1:22">
      <c r="A88" s="16" t="s">
        <v>189</v>
      </c>
      <c r="B88" s="16" t="s">
        <v>190</v>
      </c>
      <c r="C88" s="27"/>
      <c r="D88" s="36"/>
      <c r="E88" s="27">
        <v>8</v>
      </c>
      <c r="F88" s="27">
        <v>6</v>
      </c>
      <c r="G88" s="27">
        <v>8</v>
      </c>
      <c r="H88" s="2" t="str">
        <f t="shared" si="14"/>
        <v>PROMOCIONÓ</v>
      </c>
      <c r="I88" s="3">
        <f t="shared" si="15"/>
        <v>7.333333333333333</v>
      </c>
      <c r="J88" s="13" t="str">
        <f t="shared" si="16"/>
        <v>NO VA AL RECUPERATORIO INTEGRADOR -PROMOCIONÓ</v>
      </c>
      <c r="K88" s="11"/>
      <c r="L88" s="24">
        <f t="shared" si="17"/>
        <v>4.666666666666667</v>
      </c>
      <c r="M88" s="13" t="str">
        <f t="shared" si="18"/>
        <v>LIBRE</v>
      </c>
      <c r="O88" s="1">
        <f t="shared" si="19"/>
        <v>7.333333333333333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4.666666666666667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>
      <c r="A89" s="16" t="s">
        <v>191</v>
      </c>
      <c r="B89" s="16" t="s">
        <v>192</v>
      </c>
      <c r="C89" s="27"/>
      <c r="D89" s="36"/>
      <c r="E89" s="27"/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0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16" t="s">
        <v>193</v>
      </c>
      <c r="B90" s="16" t="s">
        <v>194</v>
      </c>
      <c r="C90" s="27"/>
      <c r="D90" s="36"/>
      <c r="E90" s="27">
        <v>6</v>
      </c>
      <c r="F90" s="27">
        <v>6</v>
      </c>
      <c r="G90" s="27">
        <v>9</v>
      </c>
      <c r="H90" s="2" t="str">
        <f t="shared" si="14"/>
        <v>PROMOCIONÓ</v>
      </c>
      <c r="I90" s="3">
        <f t="shared" si="15"/>
        <v>7</v>
      </c>
      <c r="J90" s="13" t="str">
        <f t="shared" si="16"/>
        <v>NO VA AL RECUPERATORIO INTEGRADOR -PROMOCIONÓ</v>
      </c>
      <c r="K90" s="11"/>
      <c r="L90" s="24">
        <f t="shared" si="17"/>
        <v>4</v>
      </c>
      <c r="M90" s="13" t="str">
        <f t="shared" si="18"/>
        <v>LIBRE</v>
      </c>
      <c r="O90" s="1">
        <f t="shared" si="19"/>
        <v>7</v>
      </c>
      <c r="P90">
        <f t="shared" si="20"/>
        <v>0</v>
      </c>
      <c r="Q90" t="str">
        <f t="shared" si="21"/>
        <v>PROMOCIONÓ</v>
      </c>
      <c r="R90" t="str">
        <f t="shared" si="22"/>
        <v>PROMOCIONÓ</v>
      </c>
      <c r="S90" t="str">
        <f t="shared" si="23"/>
        <v>REGULAR</v>
      </c>
      <c r="T90">
        <f t="shared" si="24"/>
        <v>4</v>
      </c>
      <c r="U90" t="str">
        <f t="shared" si="25"/>
        <v>NO VA AL RECUPERATORIO INTEGRADOR -PROMOCIONÓ</v>
      </c>
      <c r="V90" t="str">
        <f t="shared" si="26"/>
        <v>No Recupera</v>
      </c>
    </row>
    <row r="91" spans="1:22">
      <c r="A91" s="16" t="s">
        <v>195</v>
      </c>
      <c r="B91" s="16" t="s">
        <v>196</v>
      </c>
      <c r="C91" s="27"/>
      <c r="D91" s="36"/>
      <c r="E91" s="27"/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16" t="s">
        <v>197</v>
      </c>
      <c r="B92" s="16" t="s">
        <v>198</v>
      </c>
      <c r="C92" s="27"/>
      <c r="D92" s="36"/>
      <c r="E92" s="27">
        <v>10</v>
      </c>
      <c r="F92" s="27">
        <v>7</v>
      </c>
      <c r="G92" s="27">
        <v>9</v>
      </c>
      <c r="H92" s="2" t="str">
        <f t="shared" si="14"/>
        <v>PROMOCIONÓ</v>
      </c>
      <c r="I92" s="3">
        <f t="shared" si="15"/>
        <v>8.6666666666666661</v>
      </c>
      <c r="J92" s="13" t="str">
        <f t="shared" si="16"/>
        <v>NO VA AL RECUPERATORIO INTEGRADOR -PROMOCIONÓ</v>
      </c>
      <c r="K92" s="11"/>
      <c r="L92" s="24">
        <f t="shared" si="17"/>
        <v>5.666666666666667</v>
      </c>
      <c r="M92" s="13" t="str">
        <f t="shared" si="18"/>
        <v>LIBRE</v>
      </c>
      <c r="O92" s="1">
        <f t="shared" si="19"/>
        <v>8.6666666666666661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5.666666666666667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>
      <c r="A93" s="16" t="s">
        <v>199</v>
      </c>
      <c r="B93" s="16" t="s">
        <v>200</v>
      </c>
      <c r="C93" s="27"/>
      <c r="D93" s="36"/>
      <c r="E93" s="27">
        <v>7</v>
      </c>
      <c r="F93" s="27">
        <v>6</v>
      </c>
      <c r="G93" s="27">
        <v>8</v>
      </c>
      <c r="H93" s="2" t="str">
        <f t="shared" si="14"/>
        <v>PROMOCIONÓ</v>
      </c>
      <c r="I93" s="3">
        <f t="shared" si="15"/>
        <v>7</v>
      </c>
      <c r="J93" s="13" t="str">
        <f t="shared" si="16"/>
        <v>NO VA AL RECUPERATORIO INTEGRADOR -PROMOCIONÓ</v>
      </c>
      <c r="K93" s="11"/>
      <c r="L93" s="24">
        <f t="shared" si="17"/>
        <v>4.333333333333333</v>
      </c>
      <c r="M93" s="13" t="str">
        <f t="shared" si="18"/>
        <v>LIBRE</v>
      </c>
      <c r="O93" s="1">
        <f t="shared" si="19"/>
        <v>7</v>
      </c>
      <c r="P93">
        <f t="shared" si="20"/>
        <v>0</v>
      </c>
      <c r="Q93" t="str">
        <f t="shared" si="21"/>
        <v>PROMOCIONÓ</v>
      </c>
      <c r="R93" t="str">
        <f t="shared" si="22"/>
        <v>PROMOCIONÓ</v>
      </c>
      <c r="S93" t="str">
        <f t="shared" si="23"/>
        <v>REGULAR</v>
      </c>
      <c r="T93">
        <f t="shared" si="24"/>
        <v>4.333333333333333</v>
      </c>
      <c r="U93" t="str">
        <f t="shared" si="25"/>
        <v>NO VA AL RECUPERATORIO INTEGRADOR -PROMOCIONÓ</v>
      </c>
      <c r="V93" t="str">
        <f t="shared" si="26"/>
        <v>No Recupera</v>
      </c>
    </row>
    <row r="94" spans="1:22">
      <c r="A94" s="16" t="s">
        <v>201</v>
      </c>
      <c r="B94" s="16" t="s">
        <v>202</v>
      </c>
      <c r="C94" s="27"/>
      <c r="D94" s="36"/>
      <c r="E94" s="27">
        <v>8</v>
      </c>
      <c r="F94" s="27">
        <v>6</v>
      </c>
      <c r="G94" s="27">
        <v>9</v>
      </c>
      <c r="H94" s="2" t="str">
        <f t="shared" si="14"/>
        <v>PROMOCIONÓ</v>
      </c>
      <c r="I94" s="3">
        <f t="shared" si="15"/>
        <v>7.666666666666667</v>
      </c>
      <c r="J94" s="13" t="str">
        <f t="shared" si="16"/>
        <v>NO VA AL RECUPERATORIO INTEGRADOR -PROMOCIONÓ</v>
      </c>
      <c r="K94" s="11"/>
      <c r="L94" s="24">
        <f t="shared" si="17"/>
        <v>4.666666666666667</v>
      </c>
      <c r="M94" s="13" t="str">
        <f t="shared" si="18"/>
        <v>LIBRE</v>
      </c>
      <c r="O94" s="1">
        <f t="shared" si="19"/>
        <v>7.666666666666667</v>
      </c>
      <c r="P94">
        <f t="shared" si="20"/>
        <v>0</v>
      </c>
      <c r="Q94" t="str">
        <f t="shared" si="21"/>
        <v>PROMOCIONÓ</v>
      </c>
      <c r="R94" t="str">
        <f t="shared" si="22"/>
        <v>PROMOCIONÓ</v>
      </c>
      <c r="S94" t="str">
        <f t="shared" si="23"/>
        <v>REGULAR</v>
      </c>
      <c r="T94">
        <f t="shared" si="24"/>
        <v>4.666666666666667</v>
      </c>
      <c r="U94" t="str">
        <f t="shared" si="25"/>
        <v>NO VA AL RECUPERATORIO INTEGRADOR -PROMOCIONÓ</v>
      </c>
      <c r="V94" t="str">
        <f t="shared" si="26"/>
        <v>No Recupera</v>
      </c>
    </row>
    <row r="95" spans="1:22">
      <c r="A95" s="16" t="s">
        <v>203</v>
      </c>
      <c r="B95" s="16" t="s">
        <v>204</v>
      </c>
      <c r="C95" s="27"/>
      <c r="D95" s="36"/>
      <c r="E95" s="27">
        <v>10</v>
      </c>
      <c r="F95" s="27">
        <v>7</v>
      </c>
      <c r="G95" s="27">
        <v>8</v>
      </c>
      <c r="H95" s="2" t="str">
        <f t="shared" si="14"/>
        <v>PROMOCIONÓ</v>
      </c>
      <c r="I95" s="3">
        <f t="shared" si="15"/>
        <v>8.3333333333333339</v>
      </c>
      <c r="J95" s="13" t="str">
        <f t="shared" si="16"/>
        <v>NO VA AL RECUPERATORIO INTEGRADOR -PROMOCIONÓ</v>
      </c>
      <c r="K95" s="11"/>
      <c r="L95" s="24">
        <f t="shared" si="17"/>
        <v>5.666666666666667</v>
      </c>
      <c r="M95" s="13" t="str">
        <f t="shared" si="18"/>
        <v>LIBRE</v>
      </c>
      <c r="O95" s="1">
        <f t="shared" si="19"/>
        <v>8.3333333333333339</v>
      </c>
      <c r="P95">
        <f t="shared" si="20"/>
        <v>0</v>
      </c>
      <c r="Q95" t="str">
        <f t="shared" si="21"/>
        <v>PROMOCIONÓ</v>
      </c>
      <c r="R95" t="str">
        <f t="shared" si="22"/>
        <v>PROMOCIONÓ</v>
      </c>
      <c r="S95" t="str">
        <f t="shared" si="23"/>
        <v>REGULAR</v>
      </c>
      <c r="T95">
        <f t="shared" si="24"/>
        <v>5.666666666666667</v>
      </c>
      <c r="U95" t="str">
        <f t="shared" si="25"/>
        <v>NO VA AL RECUPERATORIO INTEGRADOR -PROMOCIONÓ</v>
      </c>
      <c r="V95" t="str">
        <f t="shared" si="26"/>
        <v>No Recupera</v>
      </c>
    </row>
    <row r="96" spans="1:22">
      <c r="A96" s="16" t="s">
        <v>205</v>
      </c>
      <c r="B96" s="16" t="s">
        <v>206</v>
      </c>
      <c r="C96" s="27"/>
      <c r="D96" s="36"/>
      <c r="E96" s="27">
        <v>6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</v>
      </c>
      <c r="U96" t="str">
        <f t="shared" si="25"/>
        <v>No Recupera</v>
      </c>
      <c r="V96" t="str">
        <f t="shared" si="26"/>
        <v>No Recupera</v>
      </c>
    </row>
    <row r="97" spans="1:22">
      <c r="A97" s="16" t="s">
        <v>207</v>
      </c>
      <c r="B97" s="16" t="s">
        <v>208</v>
      </c>
      <c r="C97" s="27"/>
      <c r="D97" s="36"/>
      <c r="E97" s="27">
        <v>9</v>
      </c>
      <c r="F97" s="27">
        <v>7</v>
      </c>
      <c r="G97" s="27">
        <v>8</v>
      </c>
      <c r="H97" s="2" t="str">
        <f t="shared" si="14"/>
        <v>PROMOCIONÓ</v>
      </c>
      <c r="I97" s="3">
        <f t="shared" si="15"/>
        <v>8</v>
      </c>
      <c r="J97" s="13" t="str">
        <f t="shared" si="16"/>
        <v>NO VA AL RECUPERATORIO INTEGRADOR -PROMOCIONÓ</v>
      </c>
      <c r="K97" s="11"/>
      <c r="L97" s="24">
        <f t="shared" si="17"/>
        <v>5.333333333333333</v>
      </c>
      <c r="M97" s="13" t="str">
        <f t="shared" si="18"/>
        <v>LIBRE</v>
      </c>
      <c r="O97" s="1">
        <f t="shared" si="19"/>
        <v>8</v>
      </c>
      <c r="P97">
        <f t="shared" si="20"/>
        <v>0</v>
      </c>
      <c r="Q97" t="str">
        <f t="shared" si="21"/>
        <v>PROMOCIONÓ</v>
      </c>
      <c r="R97" t="str">
        <f t="shared" si="22"/>
        <v>PROMOCIONÓ</v>
      </c>
      <c r="S97" t="str">
        <f t="shared" si="23"/>
        <v>REGULAR</v>
      </c>
      <c r="T97">
        <f t="shared" si="24"/>
        <v>5.333333333333333</v>
      </c>
      <c r="U97" t="str">
        <f t="shared" si="25"/>
        <v>NO VA AL RECUPERATORIO INTEGRADOR -PROMOCIONÓ</v>
      </c>
      <c r="V97" t="str">
        <f t="shared" si="26"/>
        <v>No Recupera</v>
      </c>
    </row>
    <row r="98" spans="1:22">
      <c r="A98" s="16" t="s">
        <v>209</v>
      </c>
      <c r="B98" s="16" t="s">
        <v>210</v>
      </c>
      <c r="C98" s="27"/>
      <c r="D98" s="36"/>
      <c r="E98" s="27"/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16" t="s">
        <v>211</v>
      </c>
      <c r="B99" s="16" t="s">
        <v>212</v>
      </c>
      <c r="C99" s="27"/>
      <c r="D99" s="36"/>
      <c r="E99" s="27">
        <v>7</v>
      </c>
      <c r="F99" s="27">
        <v>9</v>
      </c>
      <c r="G99" s="27">
        <v>7</v>
      </c>
      <c r="H99" s="2" t="str">
        <f t="shared" si="14"/>
        <v>PROMOCIONÓ</v>
      </c>
      <c r="I99" s="3">
        <f t="shared" si="15"/>
        <v>7.666666666666667</v>
      </c>
      <c r="J99" s="13" t="str">
        <f t="shared" si="16"/>
        <v>NO VA AL RECUPERATORIO INTEGRADOR -PROMOCIONÓ</v>
      </c>
      <c r="K99" s="11"/>
      <c r="L99" s="24">
        <f t="shared" si="17"/>
        <v>5.333333333333333</v>
      </c>
      <c r="M99" s="13" t="str">
        <f t="shared" si="18"/>
        <v>LIBRE</v>
      </c>
      <c r="O99" s="1">
        <f t="shared" si="19"/>
        <v>7.666666666666667</v>
      </c>
      <c r="P99">
        <f t="shared" si="20"/>
        <v>0</v>
      </c>
      <c r="Q99" t="str">
        <f t="shared" si="21"/>
        <v>PROMOCIONÓ</v>
      </c>
      <c r="R99" t="str">
        <f t="shared" si="22"/>
        <v>PROMOCIONÓ</v>
      </c>
      <c r="S99" t="str">
        <f t="shared" si="23"/>
        <v>REGULAR</v>
      </c>
      <c r="T99">
        <f t="shared" si="24"/>
        <v>5.333333333333333</v>
      </c>
      <c r="U99" t="str">
        <f t="shared" si="25"/>
        <v>NO VA AL RECUPERATORIO INTEGRADOR -PROMOCIONÓ</v>
      </c>
      <c r="V99" t="str">
        <f t="shared" si="26"/>
        <v>No Recupera</v>
      </c>
    </row>
    <row r="100" spans="1:22">
      <c r="A100" s="16" t="s">
        <v>213</v>
      </c>
      <c r="B100" s="16" t="s">
        <v>214</v>
      </c>
      <c r="C100" s="27"/>
      <c r="D100" s="36"/>
      <c r="E100" s="27"/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0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>
      <c r="A101" s="16" t="s">
        <v>215</v>
      </c>
      <c r="B101" s="16" t="s">
        <v>216</v>
      </c>
      <c r="C101" s="27"/>
      <c r="D101" s="36"/>
      <c r="E101" s="27">
        <v>6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2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</v>
      </c>
      <c r="U101" t="str">
        <f t="shared" si="25"/>
        <v>No Recupera</v>
      </c>
      <c r="V101" t="str">
        <f t="shared" si="26"/>
        <v>No Recupera</v>
      </c>
    </row>
    <row r="102" spans="1:22">
      <c r="A102" s="16" t="s">
        <v>217</v>
      </c>
      <c r="B102" s="16" t="s">
        <v>218</v>
      </c>
      <c r="C102" s="27"/>
      <c r="D102" s="36"/>
      <c r="E102" s="27">
        <v>8</v>
      </c>
      <c r="F102" s="27">
        <v>9</v>
      </c>
      <c r="G102" s="27">
        <v>8</v>
      </c>
      <c r="H102" s="2" t="str">
        <f t="shared" si="14"/>
        <v>PROMOCIONÓ</v>
      </c>
      <c r="I102" s="3">
        <f t="shared" si="15"/>
        <v>8.3333333333333339</v>
      </c>
      <c r="J102" s="13" t="str">
        <f t="shared" si="16"/>
        <v>NO VA AL RECUPERATORIO INTEGRADOR -PROMOCIONÓ</v>
      </c>
      <c r="K102" s="11"/>
      <c r="L102" s="24">
        <f t="shared" si="17"/>
        <v>5.666666666666667</v>
      </c>
      <c r="M102" s="13" t="str">
        <f t="shared" si="18"/>
        <v>LIBRE</v>
      </c>
      <c r="O102" s="1">
        <f t="shared" si="19"/>
        <v>8.3333333333333339</v>
      </c>
      <c r="P102">
        <f t="shared" si="20"/>
        <v>0</v>
      </c>
      <c r="Q102" t="str">
        <f t="shared" si="21"/>
        <v>PROMOCIONÓ</v>
      </c>
      <c r="R102" t="str">
        <f t="shared" si="22"/>
        <v>PROMOCIONÓ</v>
      </c>
      <c r="S102" t="str">
        <f t="shared" si="23"/>
        <v>REGULAR</v>
      </c>
      <c r="T102">
        <f t="shared" si="24"/>
        <v>5.666666666666667</v>
      </c>
      <c r="U102" t="str">
        <f t="shared" si="25"/>
        <v>NO VA AL RECUPERATORIO INTEGRADOR -PROMOCIONÓ</v>
      </c>
      <c r="V102" t="str">
        <f t="shared" si="26"/>
        <v>No Recupera</v>
      </c>
    </row>
    <row r="103" spans="1:22">
      <c r="A103" s="16" t="s">
        <v>219</v>
      </c>
      <c r="B103" s="16" t="s">
        <v>220</v>
      </c>
      <c r="C103" s="27"/>
      <c r="D103" s="36"/>
      <c r="E103" s="27">
        <v>8</v>
      </c>
      <c r="F103" s="27">
        <v>9</v>
      </c>
      <c r="G103" s="27">
        <v>8</v>
      </c>
      <c r="H103" s="2" t="str">
        <f t="shared" si="14"/>
        <v>PROMOCIONÓ</v>
      </c>
      <c r="I103" s="3">
        <f t="shared" si="15"/>
        <v>8.3333333333333339</v>
      </c>
      <c r="J103" s="13" t="str">
        <f t="shared" si="16"/>
        <v>NO VA AL RECUPERATORIO INTEGRADOR -PROMOCIONÓ</v>
      </c>
      <c r="K103" s="11"/>
      <c r="L103" s="24">
        <f t="shared" si="17"/>
        <v>5.666666666666667</v>
      </c>
      <c r="M103" s="13" t="str">
        <f t="shared" si="18"/>
        <v>LIBRE</v>
      </c>
      <c r="O103" s="1">
        <f t="shared" si="19"/>
        <v>8.3333333333333339</v>
      </c>
      <c r="P103">
        <f t="shared" si="20"/>
        <v>0</v>
      </c>
      <c r="Q103" t="str">
        <f t="shared" si="21"/>
        <v>PROMOCIONÓ</v>
      </c>
      <c r="R103" t="str">
        <f t="shared" si="22"/>
        <v>PROMOCIONÓ</v>
      </c>
      <c r="S103" t="str">
        <f t="shared" si="23"/>
        <v>REGULAR</v>
      </c>
      <c r="T103">
        <f t="shared" si="24"/>
        <v>5.666666666666667</v>
      </c>
      <c r="U103" t="str">
        <f t="shared" si="25"/>
        <v>NO VA AL RECUPERATORIO INTEGRADOR -PROMOCIONÓ</v>
      </c>
      <c r="V103" t="str">
        <f t="shared" si="26"/>
        <v>No Recupera</v>
      </c>
    </row>
    <row r="104" spans="1:22">
      <c r="A104" s="16" t="s">
        <v>221</v>
      </c>
      <c r="B104" s="16" t="s">
        <v>222</v>
      </c>
      <c r="C104" s="27"/>
      <c r="D104" s="36"/>
      <c r="E104" s="27"/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>
      <c r="A105" s="16" t="s">
        <v>223</v>
      </c>
      <c r="B105" s="16" t="s">
        <v>224</v>
      </c>
      <c r="C105" s="27"/>
      <c r="D105" s="36"/>
      <c r="E105" s="27">
        <v>9</v>
      </c>
      <c r="F105" s="27">
        <v>8</v>
      </c>
      <c r="G105" s="27">
        <v>10</v>
      </c>
      <c r="H105" s="2" t="str">
        <f t="shared" si="14"/>
        <v>PROMOCIONÓ</v>
      </c>
      <c r="I105" s="3">
        <f t="shared" si="15"/>
        <v>9</v>
      </c>
      <c r="J105" s="13" t="str">
        <f t="shared" si="16"/>
        <v>NO VA AL RECUPERATORIO INTEGRADOR -PROMOCIONÓ</v>
      </c>
      <c r="K105" s="11"/>
      <c r="L105" s="24">
        <f t="shared" si="17"/>
        <v>5.666666666666667</v>
      </c>
      <c r="M105" s="13" t="str">
        <f t="shared" si="18"/>
        <v>LIBRE</v>
      </c>
      <c r="O105" s="1">
        <f t="shared" si="19"/>
        <v>9</v>
      </c>
      <c r="P105">
        <f t="shared" si="20"/>
        <v>0</v>
      </c>
      <c r="Q105" t="str">
        <f t="shared" si="21"/>
        <v>PROMOCIONÓ</v>
      </c>
      <c r="R105" t="str">
        <f t="shared" si="22"/>
        <v>PROMOCIONÓ</v>
      </c>
      <c r="S105" t="str">
        <f t="shared" si="23"/>
        <v>REGULAR</v>
      </c>
      <c r="T105">
        <f t="shared" si="24"/>
        <v>5.666666666666667</v>
      </c>
      <c r="U105" t="str">
        <f t="shared" si="25"/>
        <v>NO VA AL RECUPERATORIO INTEGRADOR -PROMOCIONÓ</v>
      </c>
      <c r="V105" t="str">
        <f t="shared" si="26"/>
        <v>No Recupera</v>
      </c>
    </row>
    <row r="106" spans="1:22">
      <c r="A106" s="16" t="s">
        <v>225</v>
      </c>
      <c r="B106" s="16" t="s">
        <v>226</v>
      </c>
      <c r="C106" s="27"/>
      <c r="D106" s="36"/>
      <c r="E106" s="27">
        <v>7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16" t="s">
        <v>227</v>
      </c>
      <c r="B107" s="16" t="s">
        <v>228</v>
      </c>
      <c r="C107" s="27"/>
      <c r="D107" s="36"/>
      <c r="E107" s="27"/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16" t="s">
        <v>229</v>
      </c>
      <c r="B108" s="16" t="s">
        <v>230</v>
      </c>
      <c r="C108" s="27"/>
      <c r="D108" s="36"/>
      <c r="E108" s="27"/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16" t="s">
        <v>231</v>
      </c>
      <c r="B109" s="16" t="s">
        <v>232</v>
      </c>
      <c r="C109" s="27"/>
      <c r="D109" s="36"/>
      <c r="E109" s="27">
        <v>7</v>
      </c>
      <c r="F109" s="27">
        <v>8</v>
      </c>
      <c r="G109" s="27">
        <v>8</v>
      </c>
      <c r="H109" s="2" t="str">
        <f t="shared" si="14"/>
        <v>PROMOCIONÓ</v>
      </c>
      <c r="I109" s="3">
        <f t="shared" si="15"/>
        <v>7.666666666666667</v>
      </c>
      <c r="J109" s="13" t="str">
        <f t="shared" si="16"/>
        <v>NO VA AL RECUPERATORIO INTEGRADOR -PROMOCIONÓ</v>
      </c>
      <c r="K109" s="11"/>
      <c r="L109" s="24">
        <f t="shared" si="17"/>
        <v>5</v>
      </c>
      <c r="M109" s="13" t="str">
        <f t="shared" si="18"/>
        <v>LIBRE</v>
      </c>
      <c r="O109" s="1">
        <f t="shared" si="19"/>
        <v>7.666666666666667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5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>
      <c r="A110" s="16" t="s">
        <v>233</v>
      </c>
      <c r="B110" s="16" t="s">
        <v>234</v>
      </c>
      <c r="C110" s="27"/>
      <c r="D110" s="36"/>
      <c r="E110" s="28">
        <v>9</v>
      </c>
      <c r="F110" s="27">
        <v>8</v>
      </c>
      <c r="G110" s="27">
        <v>9</v>
      </c>
      <c r="H110" s="2" t="str">
        <f t="shared" si="14"/>
        <v>PROMOCIONÓ</v>
      </c>
      <c r="I110" s="3">
        <f t="shared" si="15"/>
        <v>8.6666666666666661</v>
      </c>
      <c r="J110" s="13" t="str">
        <f t="shared" si="16"/>
        <v>NO VA AL RECUPERATORIO INTEGRADOR -PROMOCIONÓ</v>
      </c>
      <c r="K110" s="11"/>
      <c r="L110" s="24">
        <f t="shared" si="17"/>
        <v>5.666666666666667</v>
      </c>
      <c r="M110" s="13" t="str">
        <f t="shared" si="18"/>
        <v>LIBRE</v>
      </c>
      <c r="O110" s="1">
        <f t="shared" si="19"/>
        <v>8.6666666666666661</v>
      </c>
      <c r="P110">
        <f t="shared" si="20"/>
        <v>0</v>
      </c>
      <c r="Q110" t="str">
        <f t="shared" si="21"/>
        <v>PROMOCIONÓ</v>
      </c>
      <c r="R110" t="str">
        <f t="shared" si="22"/>
        <v>PROMOCIONÓ</v>
      </c>
      <c r="S110" t="str">
        <f t="shared" si="23"/>
        <v>REGULAR</v>
      </c>
      <c r="T110">
        <f t="shared" si="24"/>
        <v>5.666666666666667</v>
      </c>
      <c r="U110" t="str">
        <f t="shared" si="25"/>
        <v>NO VA AL RECUPERATORIO INTEGRADOR -PROMOCIONÓ</v>
      </c>
      <c r="V110" t="str">
        <f t="shared" si="26"/>
        <v>No Recupera</v>
      </c>
    </row>
    <row r="111" spans="1:22">
      <c r="A111" s="16" t="s">
        <v>235</v>
      </c>
      <c r="B111" s="16" t="s">
        <v>236</v>
      </c>
      <c r="C111" s="27"/>
      <c r="D111" s="36"/>
      <c r="E111" s="27">
        <v>8</v>
      </c>
      <c r="F111" s="27">
        <v>7</v>
      </c>
      <c r="G111" s="27">
        <v>8</v>
      </c>
      <c r="H111" s="2" t="str">
        <f t="shared" si="14"/>
        <v>PROMOCIONÓ</v>
      </c>
      <c r="I111" s="3">
        <f t="shared" si="15"/>
        <v>7.666666666666667</v>
      </c>
      <c r="J111" s="13" t="str">
        <f t="shared" si="16"/>
        <v>NO VA AL RECUPERATORIO INTEGRADOR -PROMOCIONÓ</v>
      </c>
      <c r="K111" s="11"/>
      <c r="L111" s="24">
        <f t="shared" si="17"/>
        <v>5</v>
      </c>
      <c r="M111" s="13" t="str">
        <f t="shared" si="18"/>
        <v>LIBRE</v>
      </c>
      <c r="O111" s="1">
        <f t="shared" si="19"/>
        <v>7.666666666666667</v>
      </c>
      <c r="P111">
        <f t="shared" si="20"/>
        <v>0</v>
      </c>
      <c r="Q111" t="str">
        <f t="shared" si="21"/>
        <v>PROMOCIONÓ</v>
      </c>
      <c r="R111" t="str">
        <f t="shared" si="22"/>
        <v>PROMOCIONÓ</v>
      </c>
      <c r="S111" t="str">
        <f t="shared" si="23"/>
        <v>REGULAR</v>
      </c>
      <c r="T111">
        <f t="shared" si="24"/>
        <v>5</v>
      </c>
      <c r="U111" t="str">
        <f t="shared" si="25"/>
        <v>NO VA AL RECUPERATORIO INTEGRADOR -PROMOCIONÓ</v>
      </c>
      <c r="V111" t="str">
        <f t="shared" si="26"/>
        <v>No Recupera</v>
      </c>
    </row>
    <row r="112" spans="1:22">
      <c r="A112" s="16" t="s">
        <v>237</v>
      </c>
      <c r="B112" s="16" t="s">
        <v>238</v>
      </c>
      <c r="C112" s="27"/>
      <c r="D112" s="36"/>
      <c r="E112" s="27"/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16" t="s">
        <v>239</v>
      </c>
      <c r="B113" s="16" t="s">
        <v>240</v>
      </c>
      <c r="C113" s="27"/>
      <c r="D113" s="36"/>
      <c r="E113" s="27">
        <v>8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2.6666666666666665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2.6666666666666665</v>
      </c>
      <c r="U113" t="str">
        <f t="shared" si="25"/>
        <v>No Recupera</v>
      </c>
      <c r="V113" t="str">
        <f t="shared" si="26"/>
        <v>No Recupera</v>
      </c>
    </row>
    <row r="114" spans="1:22">
      <c r="A114" s="16" t="s">
        <v>239</v>
      </c>
      <c r="B114" s="16" t="s">
        <v>241</v>
      </c>
      <c r="C114" s="27"/>
      <c r="D114" s="36"/>
      <c r="E114" s="27">
        <v>7</v>
      </c>
      <c r="F114" s="27">
        <v>8</v>
      </c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PUEDE RECUPERAR INTEGRADOR PARA PROMOCION</v>
      </c>
      <c r="K114" s="11"/>
      <c r="L114" s="24">
        <f t="shared" si="17"/>
        <v>5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5</v>
      </c>
      <c r="U114" t="str">
        <f t="shared" si="25"/>
        <v>PUEDE RECUPERAR INTEGRADOR PARA PROMOCION</v>
      </c>
      <c r="V114" t="str">
        <f t="shared" si="26"/>
        <v>PUEDE RECUPERAR INTEGRADOR PARA PROMOCION</v>
      </c>
    </row>
    <row r="115" spans="1:22">
      <c r="A115" s="16" t="s">
        <v>239</v>
      </c>
      <c r="B115" s="16" t="s">
        <v>242</v>
      </c>
      <c r="C115" s="27"/>
      <c r="D115" s="36"/>
      <c r="E115" s="27">
        <v>7</v>
      </c>
      <c r="F115" s="27">
        <v>8</v>
      </c>
      <c r="G115" s="27">
        <v>7</v>
      </c>
      <c r="H115" s="2" t="str">
        <f t="shared" si="14"/>
        <v>PROMOCIONÓ</v>
      </c>
      <c r="I115" s="3">
        <f t="shared" si="15"/>
        <v>7.333333333333333</v>
      </c>
      <c r="J115" s="13" t="str">
        <f t="shared" si="16"/>
        <v>NO VA AL RECUPERATORIO INTEGRADOR -PROMOCIONÓ</v>
      </c>
      <c r="K115" s="11"/>
      <c r="L115" s="24">
        <f t="shared" si="17"/>
        <v>5</v>
      </c>
      <c r="M115" s="13" t="str">
        <f t="shared" si="18"/>
        <v>LIBRE</v>
      </c>
      <c r="O115" s="1">
        <f t="shared" si="19"/>
        <v>7.333333333333333</v>
      </c>
      <c r="P115">
        <f t="shared" si="20"/>
        <v>0</v>
      </c>
      <c r="Q115" t="str">
        <f t="shared" si="21"/>
        <v>PROMOCIONÓ</v>
      </c>
      <c r="R115" t="str">
        <f t="shared" si="22"/>
        <v>PROMOCIONÓ</v>
      </c>
      <c r="S115" t="str">
        <f t="shared" si="23"/>
        <v>REGULAR</v>
      </c>
      <c r="T115">
        <f t="shared" si="24"/>
        <v>5</v>
      </c>
      <c r="U115" t="str">
        <f t="shared" si="25"/>
        <v>NO VA AL RECUPERATORIO INTEGRADOR -PROMOCIONÓ</v>
      </c>
      <c r="V115" t="str">
        <f t="shared" si="26"/>
        <v>No Recupera</v>
      </c>
    </row>
    <row r="116" spans="1:22">
      <c r="A116" s="11"/>
      <c r="B116" s="11"/>
      <c r="C116" s="27"/>
      <c r="D116" s="36"/>
      <c r="E116" s="27"/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11"/>
      <c r="B117" s="11"/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11"/>
      <c r="B118" s="11"/>
      <c r="C118" s="27"/>
      <c r="D118" s="36"/>
      <c r="E118" s="27"/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0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>
      <c r="A119" s="11"/>
      <c r="B119" s="11"/>
      <c r="C119" s="27"/>
      <c r="D119" s="36"/>
      <c r="E119" s="27"/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11"/>
      <c r="B120" s="11"/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11"/>
      <c r="B121" s="11"/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11"/>
      <c r="B122" s="11"/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11"/>
      <c r="B123" s="11"/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>
      <c r="A124" s="11"/>
      <c r="B124" s="11"/>
      <c r="C124" s="27"/>
      <c r="D124" s="36"/>
      <c r="E124" s="27"/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11"/>
      <c r="B125" s="11"/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11"/>
      <c r="B126" s="11"/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1"/>
      <c r="B127" s="11"/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1"/>
      <c r="B128" s="11"/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1"/>
      <c r="B129" s="11"/>
      <c r="C129" s="27"/>
      <c r="D129" s="36"/>
      <c r="E129" s="27"/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0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>
      <c r="A130" s="11"/>
      <c r="B130" s="11"/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11"/>
      <c r="B131" s="11"/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1"/>
      <c r="B132" s="11"/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>
      <c r="A133" s="11"/>
      <c r="B133" s="11"/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>
      <c r="A134" s="11"/>
      <c r="B134" s="11"/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1"/>
      <c r="B135" s="11"/>
      <c r="C135" s="27"/>
      <c r="D135" s="36"/>
      <c r="E135" s="27"/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11"/>
      <c r="B136" s="11"/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11"/>
      <c r="B137" s="11"/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>
      <c r="A138" s="11"/>
      <c r="B138" s="11"/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11"/>
      <c r="B139" s="11"/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2017-06-26T19:19:11Z</dcterms:modified>
</cp:coreProperties>
</file>