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7080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'Hoja1'!$A$1:$J$1190</definedName>
    <definedName name="_xlnm.Print_Area" localSheetId="0">'Hoja1'!$A$1:$I$133</definedName>
  </definedNames>
  <calcPr fullCalcOnLoad="1"/>
</workbook>
</file>

<file path=xl/sharedStrings.xml><?xml version="1.0" encoding="utf-8"?>
<sst xmlns="http://schemas.openxmlformats.org/spreadsheetml/2006/main" count="421" uniqueCount="281">
  <si>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</si>
  <si>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</si>
  <si>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</si>
  <si>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</si>
  <si>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</si>
  <si>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</si>
  <si>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</si>
  <si>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</si>
  <si>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CASO TODOS PROMO</t>
  </si>
  <si>
    <t>CASO RECUPER</t>
  </si>
  <si>
    <t>NOTA RECUPERATORIO</t>
  </si>
  <si>
    <t>CONDICION FINAL</t>
  </si>
  <si>
    <t xml:space="preserve"> </t>
  </si>
  <si>
    <t>Contar cant "A"</t>
  </si>
  <si>
    <t>PROMEDIO CON RECUPERATORIO</t>
  </si>
  <si>
    <t>Promedio con integrador</t>
  </si>
  <si>
    <t>20591</t>
  </si>
  <si>
    <t>ABRALES, AISHA NAHIR</t>
  </si>
  <si>
    <t>20592</t>
  </si>
  <si>
    <t>ADARO, LAUTARO CARLOS</t>
  </si>
  <si>
    <t>21097</t>
  </si>
  <si>
    <t>AEDO, LUDMILA AGUSTINA</t>
  </si>
  <si>
    <t>19528</t>
  </si>
  <si>
    <t>AGUILAR, NIRI YAMILET</t>
  </si>
  <si>
    <t>20053</t>
  </si>
  <si>
    <t>AGUIRRE, GABRIEL MARCOS DAVID</t>
  </si>
  <si>
    <t>20607</t>
  </si>
  <si>
    <t>ALVAREZ FERNANDEZ, MARIA FELICITAS</t>
  </si>
  <si>
    <t>20067</t>
  </si>
  <si>
    <t>AMENGUAL, ALDANA NAHIR</t>
  </si>
  <si>
    <t>20068</t>
  </si>
  <si>
    <t>AMOROS, FABRIZIO MATIAS</t>
  </si>
  <si>
    <t>20630</t>
  </si>
  <si>
    <t>ASSAD, YASMIN GABRIELA</t>
  </si>
  <si>
    <t>20631</t>
  </si>
  <si>
    <t>ASSUMMA, SOFIA INES</t>
  </si>
  <si>
    <t>20634</t>
  </si>
  <si>
    <t>AZCURRA, ROCIO BELEN</t>
  </si>
  <si>
    <t>19557</t>
  </si>
  <si>
    <t>BAGHAI BLANCO, FARID ALI HASAN</t>
  </si>
  <si>
    <t>20091</t>
  </si>
  <si>
    <t>BAILE, LUANA RUTH</t>
  </si>
  <si>
    <t>20578</t>
  </si>
  <si>
    <t>BARRERA, MARIA BELEN</t>
  </si>
  <si>
    <t>20641</t>
  </si>
  <si>
    <t>BARRERA, MARIANA ANDREA</t>
  </si>
  <si>
    <t>20028</t>
  </si>
  <si>
    <t>BARROSO VELIZ, MARIO ARIEL</t>
  </si>
  <si>
    <t>20643</t>
  </si>
  <si>
    <t>BATTISTELLA, NICOLAS ENZO</t>
  </si>
  <si>
    <t>20658</t>
  </si>
  <si>
    <t>BOUZO HLAVACKA, EMILIO MARTÍN</t>
  </si>
  <si>
    <t>20676</t>
  </si>
  <si>
    <t>CAMARGO LOPEZ, JACQUELINE JENARA</t>
  </si>
  <si>
    <t>20677</t>
  </si>
  <si>
    <t>CAMARGO, MOIRA AGUSTINA</t>
  </si>
  <si>
    <t>20682</t>
  </si>
  <si>
    <t>CARBONE SOTTANO, OCTAVIO</t>
  </si>
  <si>
    <t>20140</t>
  </si>
  <si>
    <t>CARENA MAÑANES, MARIA BALBINA</t>
  </si>
  <si>
    <t>20141</t>
  </si>
  <si>
    <t>CARHUAJULCA  AZOR, LUCIA DEL PILAR</t>
  </si>
  <si>
    <t>20702</t>
  </si>
  <si>
    <t>CASTRO, VICTOR ELIAS</t>
  </si>
  <si>
    <t>20703</t>
  </si>
  <si>
    <t>CATANIA DAMIANI, FRANCISCO AUGUSTO</t>
  </si>
  <si>
    <t>20157</t>
  </si>
  <si>
    <t>CERNA LEÓN, GABRIELA MAGDALENA</t>
  </si>
  <si>
    <t>20158</t>
  </si>
  <si>
    <t>CERON, CLAUDIO  JAVIER</t>
  </si>
  <si>
    <t>19116</t>
  </si>
  <si>
    <t>CHOMIUK, PEDRO ALEXIS</t>
  </si>
  <si>
    <t>19630</t>
  </si>
  <si>
    <t>CHUPITEA, FRANCO EXEQUIEL</t>
  </si>
  <si>
    <t>20724</t>
  </si>
  <si>
    <t>CORREAS, AGUSTIN</t>
  </si>
  <si>
    <t>18624</t>
  </si>
  <si>
    <t>CORTEZ, CARINA ROSA</t>
  </si>
  <si>
    <t>20182</t>
  </si>
  <si>
    <t>CRUZ GIRON, MARIA FLORENCIA</t>
  </si>
  <si>
    <t>20186</t>
  </si>
  <si>
    <t>CUOGHI, JULIÁN EMILIANO</t>
  </si>
  <si>
    <t>20729</t>
  </si>
  <si>
    <t>D AMORE, EROS FACUNDO</t>
  </si>
  <si>
    <t>20187</t>
  </si>
  <si>
    <t>DA SILVA, MARIEL ANTONELLA</t>
  </si>
  <si>
    <t>20731</t>
  </si>
  <si>
    <t>DAVILA, YAMILA ALEXANDRA</t>
  </si>
  <si>
    <t>20740</t>
  </si>
  <si>
    <t>DENGRA, EMILIANO</t>
  </si>
  <si>
    <t>16856</t>
  </si>
  <si>
    <t>DI NASSO, FLORENCIA AYELEN</t>
  </si>
  <si>
    <t>20743</t>
  </si>
  <si>
    <t>DÍAZ PIZARRO, JOAQUÍN DANIEL</t>
  </si>
  <si>
    <t>20747</t>
  </si>
  <si>
    <t>DIAZ, LUCIANA SOLEDAD</t>
  </si>
  <si>
    <t>20203</t>
  </si>
  <si>
    <t>DOMINGUEZ LOMBARDO, MARIA XIMENA</t>
  </si>
  <si>
    <t>20755</t>
  </si>
  <si>
    <t>ENRIQUEZ TELLEZ, LORELEY GISELLE</t>
  </si>
  <si>
    <t>20773</t>
  </si>
  <si>
    <t>FIGUEROA, MARIA DEL PILAR</t>
  </si>
  <si>
    <t>20774</t>
  </si>
  <si>
    <t>FIORETTI, MARCIO XAVIER</t>
  </si>
  <si>
    <t>20777</t>
  </si>
  <si>
    <t>FLORES, UMA DANIELA</t>
  </si>
  <si>
    <t>19716</t>
  </si>
  <si>
    <t>GARCIA VIVAR, MAYRA ESTEFANIA</t>
  </si>
  <si>
    <t>20567</t>
  </si>
  <si>
    <t>GIMENEZ BOTTARI, MARIA GUADALUPE</t>
  </si>
  <si>
    <t>20800</t>
  </si>
  <si>
    <t>GIMENEZ, JOAQUIN ALVARO</t>
  </si>
  <si>
    <t>20256</t>
  </si>
  <si>
    <t>GOMEZ, DULCE SOL</t>
  </si>
  <si>
    <t>20807</t>
  </si>
  <si>
    <t>GONZALEZ, ARIADNA JULIETA</t>
  </si>
  <si>
    <t>20259</t>
  </si>
  <si>
    <t>GONZALEZ, JIMENA</t>
  </si>
  <si>
    <t>20810</t>
  </si>
  <si>
    <t>GOYENECHE, JUAN PABLO</t>
  </si>
  <si>
    <t>20812</t>
  </si>
  <si>
    <t>GRIMALT, MARIA SOL</t>
  </si>
  <si>
    <t>20265</t>
  </si>
  <si>
    <t>GUAQUINCHAY, FACUNDO EZEQUIEL</t>
  </si>
  <si>
    <t>20817</t>
  </si>
  <si>
    <t>GUIÑAZÚ, DAIANA BELÉN</t>
  </si>
  <si>
    <t>20824</t>
  </si>
  <si>
    <t>HERRERO, VALENTIN EMILIANO</t>
  </si>
  <si>
    <t>20289</t>
  </si>
  <si>
    <t>HURTADO CUADROS, YERCCO ANTONIO</t>
  </si>
  <si>
    <t>8936</t>
  </si>
  <si>
    <t>IBAÑEZ, CARMEN LILIANA</t>
  </si>
  <si>
    <t>20830</t>
  </si>
  <si>
    <t>JAFELLA, JAZMÍN AZUL</t>
  </si>
  <si>
    <t>20832</t>
  </si>
  <si>
    <t>JARA SALINAS, PATRICIA NOELIA</t>
  </si>
  <si>
    <t>20835</t>
  </si>
  <si>
    <t>JUAN, LEILA BELÉN</t>
  </si>
  <si>
    <t>20840</t>
  </si>
  <si>
    <t>LAGOS MOLINA, FLORENCIA CAROLINA</t>
  </si>
  <si>
    <t>20311</t>
  </si>
  <si>
    <t>LARA LALIK, VALENTINA ROCIO</t>
  </si>
  <si>
    <t>20312</t>
  </si>
  <si>
    <t>LARA, JUAN MANUEL</t>
  </si>
  <si>
    <t>20852</t>
  </si>
  <si>
    <t>LOMBARDO, SILVANA PAOLA</t>
  </si>
  <si>
    <t>20319</t>
  </si>
  <si>
    <t>LONGO, LUIS ROBERTO</t>
  </si>
  <si>
    <t>20320</t>
  </si>
  <si>
    <t>LOPEZ RODRIGUEZ, PATRICIA GLORIA</t>
  </si>
  <si>
    <t>18768</t>
  </si>
  <si>
    <t>LOPEZ, EMILCE LOURDES SOL</t>
  </si>
  <si>
    <t>20856</t>
  </si>
  <si>
    <t>LOPEZ, LUCAS FABRIZIO</t>
  </si>
  <si>
    <t>18774</t>
  </si>
  <si>
    <t>LUCERO, MICAELA NOEMI</t>
  </si>
  <si>
    <t>19787</t>
  </si>
  <si>
    <t>LUNA, ANA LAURA</t>
  </si>
  <si>
    <t>20866</t>
  </si>
  <si>
    <t>LUNA, SARAH DE LAS MERCEDES AMIRA</t>
  </si>
  <si>
    <t>20337</t>
  </si>
  <si>
    <t>MARADONA LEIVA, KHOANI LIHUEN PRISCILA</t>
  </si>
  <si>
    <t>20876</t>
  </si>
  <si>
    <t>MARCATT, GIULIANA LOURDES</t>
  </si>
  <si>
    <t>20340</t>
  </si>
  <si>
    <t>MARINI SANCHEZ, FRANCO LEANDRO</t>
  </si>
  <si>
    <t>20879</t>
  </si>
  <si>
    <t>MARROQUIN, LUCIANA</t>
  </si>
  <si>
    <t>21115</t>
  </si>
  <si>
    <t>MARTINEZ HERRLEIN, MATIAS GUSTAVO</t>
  </si>
  <si>
    <t>21105</t>
  </si>
  <si>
    <t>MIRANDA, VANINA AYELEN</t>
  </si>
  <si>
    <t>20898</t>
  </si>
  <si>
    <t>MOLINA HERRERA, NILCE BENILDE</t>
  </si>
  <si>
    <t>20908</t>
  </si>
  <si>
    <t>MORALES TEJADA, MELINA LUCIANA</t>
  </si>
  <si>
    <t>20379</t>
  </si>
  <si>
    <t>MOYANO TUMBARELLO, CRISTIAN EMANUEL</t>
  </si>
  <si>
    <t>20380</t>
  </si>
  <si>
    <t>MUGNANI VALERO, ORIANA</t>
  </si>
  <si>
    <t>20942</t>
  </si>
  <si>
    <t>OSORIO, RAMIRO LEANDRO</t>
  </si>
  <si>
    <t>20943</t>
  </si>
  <si>
    <t>OYOLA ESCRIBANO, VALENTINA JULIETA</t>
  </si>
  <si>
    <t>19856</t>
  </si>
  <si>
    <t>OZAN, HERNAN ISMAEL</t>
  </si>
  <si>
    <t>20945</t>
  </si>
  <si>
    <t>PACHECO, ESTEFANIA AYELEN</t>
  </si>
  <si>
    <t>20949</t>
  </si>
  <si>
    <t>PALMIERI ZAPICO, NEHUEN ANDRES</t>
  </si>
  <si>
    <t>20957</t>
  </si>
  <si>
    <t>PEDRON, LUCAS MARCELO</t>
  </si>
  <si>
    <t>19865</t>
  </si>
  <si>
    <t>PELLERITTI FLORES, YANINA DANIELA</t>
  </si>
  <si>
    <t>20960</t>
  </si>
  <si>
    <t>PERALTA AVENA, NOELIA BEATRIZ</t>
  </si>
  <si>
    <t>20416</t>
  </si>
  <si>
    <t>PEREYRA ESPECHE, MARIA LOURDES</t>
  </si>
  <si>
    <t>20417</t>
  </si>
  <si>
    <t>PEREYRA GARAÑIZ, KEVIN EMILIANO</t>
  </si>
  <si>
    <t>20962</t>
  </si>
  <si>
    <t>PEREYRA, ARIADNA VIRTUDES</t>
  </si>
  <si>
    <t>20965</t>
  </si>
  <si>
    <t>PEREZ MALUF, MARIA ANGELA</t>
  </si>
  <si>
    <t>20969</t>
  </si>
  <si>
    <t>PETRI CARBONARI, MERCEDES DEL VALLE</t>
  </si>
  <si>
    <t>20425</t>
  </si>
  <si>
    <t>PISTIS MATHEY, AGOSTINA</t>
  </si>
  <si>
    <t>20971</t>
  </si>
  <si>
    <t>PIZARRO, GUADALUPE</t>
  </si>
  <si>
    <t>20979</t>
  </si>
  <si>
    <t>PRISCO LUNATI, FRANCISCO GIOVANNI</t>
  </si>
  <si>
    <t>18891</t>
  </si>
  <si>
    <t>RAFFA BARRO, MICAELA CANDELARIA</t>
  </si>
  <si>
    <t>20989</t>
  </si>
  <si>
    <t>RIEDBERGER, CELESTE MARIA DEL ROSARIO</t>
  </si>
  <si>
    <t>19900</t>
  </si>
  <si>
    <t>RIVAS, ANGELICA ELIZABETH</t>
  </si>
  <si>
    <t>20996</t>
  </si>
  <si>
    <t>RIVERO, MARIA SOL</t>
  </si>
  <si>
    <t>20587</t>
  </si>
  <si>
    <t>RODRIGUEZ DOS SANTOS, FACUNDO SEBASTIAN</t>
  </si>
  <si>
    <t>21004</t>
  </si>
  <si>
    <t>RODRIGUEZ, RODRIGO AGUSTIN</t>
  </si>
  <si>
    <t>20468</t>
  </si>
  <si>
    <t>ROMANI, FRANCO</t>
  </si>
  <si>
    <t>20475</t>
  </si>
  <si>
    <t>RUIZ GUIÑAZU PUEBLA, ROCIO MARIA</t>
  </si>
  <si>
    <t>21014</t>
  </si>
  <si>
    <t>RUIZ, GABRIELA STHEFANIA</t>
  </si>
  <si>
    <t>21015</t>
  </si>
  <si>
    <t>RUIZDIAZ, ROCIO LUJAN</t>
  </si>
  <si>
    <t>21016</t>
  </si>
  <si>
    <t>RÛTTLER, FEDERICO GUILLERMO</t>
  </si>
  <si>
    <t>20586</t>
  </si>
  <si>
    <t>SALES, CLARA MARIELA</t>
  </si>
  <si>
    <t>21023</t>
  </si>
  <si>
    <t>SANCHEZ GILES, JULIETA ROCÍO</t>
  </si>
  <si>
    <t>21026</t>
  </si>
  <si>
    <t>SANCHEZ, PAULA JULIETA</t>
  </si>
  <si>
    <t>21032</t>
  </si>
  <si>
    <t>SELIA GUTIERREZ, FRANCO LAUTARO</t>
  </si>
  <si>
    <t>19429</t>
  </si>
  <si>
    <t>SILVA ASPITIA, FRANCO JAVIER</t>
  </si>
  <si>
    <t>21043</t>
  </si>
  <si>
    <t>SOTO, KAREN DAIANA</t>
  </si>
  <si>
    <t>21046</t>
  </si>
  <si>
    <t>SPOGGI, CAMILA SOFIA</t>
  </si>
  <si>
    <t>20505</t>
  </si>
  <si>
    <t>SUAREZ BARRIONUEVO, RENZO MATIAS</t>
  </si>
  <si>
    <t>21058</t>
  </si>
  <si>
    <t>TORRES CASTILLO, MARIA FERNANDA</t>
  </si>
  <si>
    <t>20528</t>
  </si>
  <si>
    <t>TORRES HAWERKAMP, GERMAN OSCAR</t>
  </si>
  <si>
    <t>19458</t>
  </si>
  <si>
    <t>TORRES, BRIAN MARTIN</t>
  </si>
  <si>
    <t>21067</t>
  </si>
  <si>
    <t>VARGAS LLANOS, MARIA LOURDES</t>
  </si>
  <si>
    <t>20542</t>
  </si>
  <si>
    <t>VERA ABRAHAM, PAULA ABRIL</t>
  </si>
  <si>
    <t>21076</t>
  </si>
  <si>
    <t>VICENTE QUIROGA, YAMILA NOELIA</t>
  </si>
  <si>
    <t>20039</t>
  </si>
  <si>
    <t>VICTORIA, ROMINA BELEN</t>
  </si>
  <si>
    <t>21079</t>
  </si>
  <si>
    <t>VIDELA, YAMILA ANABEL</t>
  </si>
  <si>
    <t>21080</t>
  </si>
  <si>
    <t>VILLAR, LUCAS MARCEL</t>
  </si>
  <si>
    <t>19478</t>
  </si>
  <si>
    <t>VILLAR, MARTIN MANUEL</t>
  </si>
  <si>
    <t>21088</t>
  </si>
  <si>
    <t>ZAMBRANA, GIANFRANCO ANIBAL</t>
  </si>
  <si>
    <t>intercamb</t>
  </si>
  <si>
    <t>BOURDEAU, FIONA</t>
  </si>
  <si>
    <t>ESCALANTE PEREZ, DANIELA</t>
  </si>
  <si>
    <t>MORALES GOMEZ, LAURA</t>
  </si>
  <si>
    <t>CAZIN, OPHELIE</t>
  </si>
  <si>
    <t>BALLESTER, ALVARO</t>
  </si>
  <si>
    <t>A</t>
  </si>
  <si>
    <t>PROMOCIONÓ</t>
  </si>
  <si>
    <t>PEIXOTO COSTA RIBEIRO, MARCELA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</si>
</sst>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indent="1"/>
      <protection locked="0"/>
    </xf>
    <xf numFmtId="0" fontId="2" fillId="0" borderId="11" xfId="0" applyFont="1" applyBorder="1" applyAlignment="1" applyProtection="1">
      <alignment horizontal="left" inden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2" fontId="47" fillId="0" borderId="0" xfId="0" applyNumberFormat="1" applyFont="1" applyAlignment="1">
      <alignment/>
    </xf>
    <xf numFmtId="2" fontId="12" fillId="0" borderId="10" xfId="0" applyNumberFormat="1" applyFont="1" applyFill="1" applyBorder="1" applyAlignment="1">
      <alignment horizontal="center" vertical="center" textRotation="90" wrapText="1"/>
    </xf>
    <xf numFmtId="2" fontId="5" fillId="0" borderId="12" xfId="0" applyNumberFormat="1" applyFont="1" applyBorder="1" applyAlignment="1">
      <alignment horizontal="center" vertical="center" textRotation="90"/>
    </xf>
    <xf numFmtId="0" fontId="13" fillId="0" borderId="12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 indent="1"/>
      <protection locked="0"/>
    </xf>
    <xf numFmtId="2" fontId="47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10" fillId="0" borderId="10" xfId="0" applyNumberFormat="1" applyFont="1" applyBorder="1" applyAlignment="1" applyProtection="1">
      <alignment horizontal="center" vertical="center" textRotation="90"/>
      <protection locked="0"/>
    </xf>
    <xf numFmtId="0" fontId="0" fillId="0" borderId="10" xfId="0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2" fontId="2" fillId="0" borderId="11" xfId="0" applyNumberFormat="1" applyFont="1" applyBorder="1" applyAlignment="1" applyProtection="1">
      <alignment horizontal="center"/>
      <protection locked="0"/>
    </xf>
    <xf numFmtId="2" fontId="11" fillId="0" borderId="10" xfId="0" applyNumberFormat="1" applyFont="1" applyFill="1" applyBorder="1" applyAlignment="1" applyProtection="1">
      <alignment horizontal="center" vertical="center" textRotation="90"/>
      <protection locked="0"/>
    </xf>
    <xf numFmtId="2" fontId="8" fillId="0" borderId="10" xfId="0" applyNumberFormat="1" applyFont="1" applyBorder="1" applyAlignment="1" applyProtection="1">
      <alignment horizontal="center" vertical="center" wrapText="1" shrinkToFit="1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2" fontId="5" fillId="0" borderId="1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2" fontId="5" fillId="0" borderId="11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2" fontId="3" fillId="0" borderId="10" xfId="0" applyNumberFormat="1" applyFont="1" applyBorder="1" applyAlignment="1" applyProtection="1">
      <alignment horizontal="center" vertical="center" textRotation="90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8">
    <dxf>
      <fill>
        <patternFill>
          <bgColor theme="3" tint="0.3999499976634979"/>
        </patternFill>
      </fill>
    </dxf>
    <dxf>
      <font>
        <b/>
        <i/>
        <color indexed="9"/>
      </font>
      <fill>
        <patternFill>
          <bgColor indexed="63"/>
        </patternFill>
      </fill>
    </dxf>
    <dxf>
      <font>
        <b/>
        <i val="0"/>
      </font>
    </dxf>
    <dxf>
      <font>
        <b/>
        <i val="0"/>
        <color indexed="9"/>
      </font>
      <fill>
        <patternFill>
          <bgColor indexed="55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/>
        <color indexed="48"/>
      </font>
    </dxf>
    <dxf>
      <font>
        <b/>
        <i/>
        <color indexed="9"/>
      </font>
      <fill>
        <patternFill>
          <bgColor indexed="63"/>
        </patternFill>
      </fill>
    </dxf>
    <dxf>
      <font>
        <b/>
        <i val="0"/>
      </font>
    </dxf>
    <dxf>
      <font>
        <b/>
        <i val="0"/>
        <color indexed="9"/>
      </font>
      <fill>
        <patternFill>
          <bgColor indexed="55"/>
        </patternFill>
      </fill>
    </dxf>
    <dxf>
      <font>
        <b/>
        <i/>
        <color indexed="9"/>
      </font>
      <fill>
        <patternFill>
          <bgColor indexed="63"/>
        </patternFill>
      </fill>
    </dxf>
    <dxf>
      <font>
        <b/>
        <i val="0"/>
      </font>
    </dxf>
    <dxf>
      <font>
        <b/>
        <i val="0"/>
        <color indexed="9"/>
      </font>
      <fill>
        <patternFill>
          <bgColor indexed="55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/>
        <color theme="6" tint="-0.4999699890613556"/>
      </font>
    </dxf>
    <dxf>
      <font>
        <color rgb="FFFF0000"/>
      </font>
    </dxf>
    <dxf>
      <font>
        <color rgb="FFFF0000"/>
      </font>
      <border/>
    </dxf>
    <dxf>
      <font>
        <b/>
        <i/>
        <color theme="6" tint="-0.4999699890613556"/>
      </font>
      <border/>
    </dxf>
    <dxf>
      <font>
        <b/>
        <i val="0"/>
        <color rgb="FFFFFFFF"/>
      </font>
      <fill>
        <patternFill>
          <bgColor rgb="FF000000"/>
        </patternFill>
      </fill>
      <border/>
    </dxf>
    <dxf>
      <font>
        <b/>
        <i val="0"/>
        <color rgb="FFFFFFFF"/>
      </font>
      <fill>
        <patternFill>
          <bgColor rgb="FF969696"/>
        </patternFill>
      </fill>
      <border/>
    </dxf>
    <dxf>
      <font>
        <b/>
        <i val="0"/>
      </font>
      <border/>
    </dxf>
    <dxf>
      <font>
        <b/>
        <i/>
        <color rgb="FFFFFFFF"/>
      </font>
      <fill>
        <patternFill>
          <bgColor rgb="FF333333"/>
        </patternFill>
      </fill>
      <border/>
    </dxf>
    <dxf>
      <font>
        <b/>
        <i/>
        <color rgb="FF3366FF"/>
      </font>
      <border/>
    </dxf>
    <dxf>
      <font>
        <b/>
        <i val="0"/>
        <color rgb="FF33996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90"/>
  <sheetViews>
    <sheetView tabSelected="1" zoomScalePageLayoutView="0" workbookViewId="0" topLeftCell="A112">
      <selection activeCell="G11" sqref="G11"/>
    </sheetView>
  </sheetViews>
  <sheetFormatPr defaultColWidth="11.421875" defaultRowHeight="15"/>
  <cols>
    <col min="1" max="1" width="9.140625" style="40" customWidth="1"/>
    <col min="2" max="2" width="38.00390625" style="10" customWidth="1"/>
    <col min="3" max="3" width="15.8515625" style="41" hidden="1" customWidth="1"/>
    <col min="4" max="4" width="6.8515625" style="42" hidden="1" customWidth="1"/>
    <col min="5" max="5" width="5.421875" style="30" customWidth="1"/>
    <col min="6" max="6" width="5.140625" style="30" customWidth="1"/>
    <col min="7" max="7" width="5.28125" style="30" customWidth="1"/>
    <col min="8" max="8" width="15.00390625" style="7" customWidth="1"/>
    <col min="9" max="9" width="9.421875" style="5" customWidth="1"/>
    <col min="10" max="10" width="50.421875" style="0" customWidth="1"/>
    <col min="11" max="11" width="10.140625" style="16" customWidth="1"/>
    <col min="12" max="12" width="31.28125" style="1" customWidth="1"/>
    <col min="13" max="13" width="44.140625" style="0" customWidth="1"/>
    <col min="14" max="14" width="34.00390625" style="0" customWidth="1"/>
    <col min="15" max="15" width="14.57421875" style="1" hidden="1" customWidth="1"/>
    <col min="16" max="16" width="6.140625" style="0" hidden="1" customWidth="1"/>
    <col min="17" max="17" width="10.7109375" style="0" hidden="1" customWidth="1"/>
    <col min="18" max="18" width="7.00390625" style="0" hidden="1" customWidth="1"/>
    <col min="19" max="19" width="11.140625" style="0" hidden="1" customWidth="1"/>
    <col min="20" max="20" width="15.00390625" style="0" hidden="1" customWidth="1"/>
    <col min="21" max="21" width="30.28125" style="0" hidden="1" customWidth="1"/>
    <col min="22" max="22" width="27.140625" style="0" hidden="1" customWidth="1"/>
    <col min="23" max="23" width="34.8515625" style="0" customWidth="1"/>
    <col min="24" max="24" width="17.57421875" style="0" customWidth="1"/>
    <col min="25" max="25" width="18.00390625" style="0" customWidth="1"/>
    <col min="26" max="26" width="27.00390625" style="17" customWidth="1"/>
  </cols>
  <sheetData>
    <row r="1" spans="1:25" ht="51.75" customHeight="1">
      <c r="A1" s="32" t="s">
        <v>0</v>
      </c>
      <c r="B1" s="8" t="s">
        <v>1</v>
      </c>
      <c r="C1" s="43" t="s">
        <v>2</v>
      </c>
      <c r="D1" s="44" t="s">
        <v>3</v>
      </c>
      <c r="E1" s="25" t="s">
        <v>4</v>
      </c>
      <c r="F1" s="25" t="s">
        <v>5</v>
      </c>
      <c r="G1" s="25" t="s">
        <v>6</v>
      </c>
      <c r="H1" s="21" t="s">
        <v>2</v>
      </c>
      <c r="I1" s="20" t="s">
        <v>3</v>
      </c>
      <c r="J1" s="19" t="s">
        <v>7</v>
      </c>
      <c r="K1" s="31" t="s">
        <v>10</v>
      </c>
      <c r="L1" s="23" t="s">
        <v>14</v>
      </c>
      <c r="M1" s="15" t="s">
        <v>11</v>
      </c>
      <c r="O1" s="18" t="s">
        <v>3</v>
      </c>
      <c r="P1" s="14" t="s">
        <v>13</v>
      </c>
      <c r="T1" s="14" t="s">
        <v>15</v>
      </c>
      <c r="U1" s="14" t="s">
        <v>8</v>
      </c>
      <c r="V1" s="14" t="s">
        <v>9</v>
      </c>
      <c r="W1" s="14"/>
      <c r="X1" s="14"/>
      <c r="Y1" s="14"/>
    </row>
    <row r="2" spans="1:22" ht="15">
      <c r="A2" s="11" t="s">
        <v>16</v>
      </c>
      <c r="B2" s="11" t="s">
        <v>17</v>
      </c>
      <c r="C2" s="26"/>
      <c r="D2" s="33"/>
      <c r="E2" s="26" t="s">
        <v>278</v>
      </c>
      <c r="F2" s="26" t="s">
        <v>278</v>
      </c>
      <c r="G2" s="26" t="s">
        <v>278</v>
      </c>
      <c r="H2" s="2" t="str">
        <f>IF(OR(E2="",F2="",G2=""),"",R2)</f>
        <v>LIBRE</v>
      </c>
      <c r="I2" s="3" t="str">
        <f>O2</f>
        <v>AUS</v>
      </c>
      <c r="J2" s="13" t="str">
        <f>U2</f>
        <v>No Recupera</v>
      </c>
      <c r="K2" s="11" t="s">
        <v>12</v>
      </c>
      <c r="L2" s="24" t="str">
        <f>IF(K2=" "," ",IF(K2="A",H2,SUM(E2,F2,K2)/3))</f>
        <v> </v>
      </c>
      <c r="M2" s="13" t="str">
        <f>IF(AND(L2&gt;5.99,L2&lt;10.01,K2&gt;5.99,K2&lt;10.01),"PROMOCIONÓ CON RECUP",IF(K2&lt;5.99,IF(T2&gt;5.99,"REGULAR","LIBRE"),"LIBRE"))</f>
        <v>LIBRE</v>
      </c>
      <c r="O2" s="1" t="str">
        <f aca="true" t="shared" si="0" ref="O2:O57">IF(OR(E2="",F2="",G2=""),"",IF(P2=3,"AUS",IF(P2=2,AVERAGE(E2:G2)/2,AVERAGE(E2:G2))))</f>
        <v>AUS</v>
      </c>
      <c r="P2">
        <f aca="true" t="shared" si="1" ref="P2:P57">COUNTIF(E2:G2,"A")</f>
        <v>3</v>
      </c>
      <c r="Q2" t="str">
        <f aca="true" t="shared" si="2" ref="Q2:Q57">IF(OR(E2&gt;-0.01,E2&lt;10,E2="A",F2&gt;-0.01,F2&lt;10.01,F2="A",G2&gt;-0.01,G2&lt;10.01,G2="A"),R2,"ERROR DE NOTA")</f>
        <v>LIBRE</v>
      </c>
      <c r="R2" t="str">
        <f aca="true" t="shared" si="3" ref="R2:R57">IF(AND(E2&gt;5.99,E2&lt;10.01,F2&gt;5.99,F2&lt;10.01,G2&gt;5.99,G2&lt;10.01),"PROMOCIONÓ",S2)</f>
        <v>LIBRE</v>
      </c>
      <c r="S2" t="str">
        <f aca="true" t="shared" si="4" ref="S2:S57">IF(P2&lt;1.001,IF(O2&gt;5.99,"REGULAR","LIBRE"),"LIBRE")</f>
        <v>LIBRE</v>
      </c>
      <c r="T2">
        <f aca="true" t="shared" si="5" ref="T2:T57">SUM(E2,F2,K2)/3</f>
        <v>0</v>
      </c>
      <c r="U2" t="str">
        <f aca="true" t="shared" si="6" ref="U2:U57">IF(AND(E2&gt;5.99,E2&lt;10.01,F2&gt;5.99,F2&lt;10.01,G2&gt;5.99,G2&lt;10.01),"NO VA AL RECUPERATORIO INTEGRADOR -PROMOCIONÓ",V2)</f>
        <v>No Recupera</v>
      </c>
      <c r="V2" t="str">
        <f aca="true" t="shared" si="7" ref="V2:V57">IF(OR(G2&lt;5.99,G2="A"),IF(AND(E2&gt;5.99,E2&lt;10.01),IF(AND(F2&gt;5.99,F2&lt;10.01),"PUEDE RECUPERAR INTEGRADOR PARA PROMOCION",IF(OR(F2="A",F2&lt;5.99),"No Recupera")),"No Recupera"),"No Recupera")</f>
        <v>No Recupera</v>
      </c>
    </row>
    <row r="3" spans="1:22" ht="15">
      <c r="A3" s="11" t="s">
        <v>18</v>
      </c>
      <c r="B3" s="11" t="s">
        <v>19</v>
      </c>
      <c r="C3" s="26"/>
      <c r="D3" s="33"/>
      <c r="E3" s="26">
        <v>6</v>
      </c>
      <c r="F3" s="26">
        <v>6</v>
      </c>
      <c r="G3" s="26">
        <v>7</v>
      </c>
      <c r="H3" s="2" t="s">
        <v>279</v>
      </c>
      <c r="I3" s="3">
        <v>7</v>
      </c>
      <c r="J3" s="13" t="str">
        <f>U3</f>
        <v>NO VA AL RECUPERATORIO INTEGRADOR -PROMOCIONÓ</v>
      </c>
      <c r="K3" s="11" t="s">
        <v>12</v>
      </c>
      <c r="L3" s="24" t="str">
        <f>IF(K3=" "," ",IF(K3="A",H3,SUM(E3,F3,K3)/3))</f>
        <v> </v>
      </c>
      <c r="M3" s="13" t="str">
        <f>IF(AND(L3&gt;5.99,L3&lt;10.01,K3&gt;5.99,K3&lt;10.01),"PROMOCIONÓ CON RECUP",IF(K3&lt;5.99,IF(T3&gt;5.99,"REGULAR","LIBRE"),"LIBRE"))</f>
        <v>LIBRE</v>
      </c>
      <c r="O3" s="1">
        <f t="shared" si="0"/>
        <v>6.333333333333333</v>
      </c>
      <c r="P3">
        <f t="shared" si="1"/>
        <v>0</v>
      </c>
      <c r="Q3" t="str">
        <f t="shared" si="2"/>
        <v>PROMOCIONÓ</v>
      </c>
      <c r="R3" t="str">
        <f t="shared" si="3"/>
        <v>PROMOCIONÓ</v>
      </c>
      <c r="S3" t="str">
        <f t="shared" si="4"/>
        <v>REGULAR</v>
      </c>
      <c r="T3">
        <f t="shared" si="5"/>
        <v>4</v>
      </c>
      <c r="U3" t="str">
        <f t="shared" si="6"/>
        <v>NO VA AL RECUPERATORIO INTEGRADOR -PROMOCIONÓ</v>
      </c>
      <c r="V3" t="str">
        <f t="shared" si="7"/>
        <v>No Recupera</v>
      </c>
    </row>
    <row r="4" spans="1:22" ht="15">
      <c r="A4" s="11" t="s">
        <v>20</v>
      </c>
      <c r="B4" s="11" t="s">
        <v>21</v>
      </c>
      <c r="C4" s="26"/>
      <c r="D4" s="33"/>
      <c r="E4" s="26">
        <v>7</v>
      </c>
      <c r="F4" s="26">
        <v>8</v>
      </c>
      <c r="G4" s="26">
        <v>9</v>
      </c>
      <c r="H4" s="2" t="str">
        <f>IF(OR(E4="",F4="",G4=""),"",R4)</f>
        <v>PROMOCIONÓ</v>
      </c>
      <c r="I4" s="3">
        <f>O4</f>
        <v>8</v>
      </c>
      <c r="J4" s="13" t="str">
        <f>U4</f>
        <v>NO VA AL RECUPERATORIO INTEGRADOR -PROMOCIONÓ</v>
      </c>
      <c r="K4" s="11"/>
      <c r="L4" s="24">
        <f>IF(K4=" "," ",IF(K4="A",H4,SUM(E4,F4,K4)/3))</f>
        <v>5</v>
      </c>
      <c r="M4" s="13" t="str">
        <f>IF(AND(L4&gt;5.99,L4&lt;10.01,K4&gt;5.99,K4&lt;10.01),"PROMOCIONÓ CON RECUP",IF(K4&lt;5.99,IF(T4&gt;5.99,"REGULAR","LIBRE"),"LIBRE"))</f>
        <v>LIBRE</v>
      </c>
      <c r="O4" s="1">
        <f t="shared" si="0"/>
        <v>8</v>
      </c>
      <c r="P4">
        <f t="shared" si="1"/>
        <v>0</v>
      </c>
      <c r="Q4" t="str">
        <f t="shared" si="2"/>
        <v>PROMOCIONÓ</v>
      </c>
      <c r="R4" t="str">
        <f t="shared" si="3"/>
        <v>PROMOCIONÓ</v>
      </c>
      <c r="S4" t="str">
        <f t="shared" si="4"/>
        <v>REGULAR</v>
      </c>
      <c r="T4">
        <f t="shared" si="5"/>
        <v>5</v>
      </c>
      <c r="U4" t="str">
        <f t="shared" si="6"/>
        <v>NO VA AL RECUPERATORIO INTEGRADOR -PROMOCIONÓ</v>
      </c>
      <c r="V4" t="str">
        <f t="shared" si="7"/>
        <v>No Recupera</v>
      </c>
    </row>
    <row r="5" spans="1:22" ht="15">
      <c r="A5" s="11" t="s">
        <v>22</v>
      </c>
      <c r="B5" s="11" t="s">
        <v>23</v>
      </c>
      <c r="C5" s="26"/>
      <c r="D5" s="33"/>
      <c r="E5" s="26" t="s">
        <v>278</v>
      </c>
      <c r="F5" s="26" t="s">
        <v>278</v>
      </c>
      <c r="G5" s="26" t="s">
        <v>278</v>
      </c>
      <c r="H5" s="2" t="str">
        <f>IF(OR(E5="",F5="",G5=""),"",R5)</f>
        <v>LIBRE</v>
      </c>
      <c r="I5" s="3" t="str">
        <f>O5</f>
        <v>AUS</v>
      </c>
      <c r="J5" s="13" t="str">
        <f>U5</f>
        <v>No Recupera</v>
      </c>
      <c r="K5" s="11" t="s">
        <v>12</v>
      </c>
      <c r="L5" s="24" t="str">
        <f>IF(K5=" "," ",IF(K5="A",H5,SUM(E5,F5,K5)/3))</f>
        <v> </v>
      </c>
      <c r="M5" s="13" t="str">
        <f>IF(AND(L5&gt;5.99,L5&lt;10.01,K5&gt;5.99,K5&lt;10.01),"PROMOCIONÓ CON RECUP",IF(K5&lt;5.99,IF(T5&gt;5.99,"REGULAR","LIBRE"),"LIBRE"))</f>
        <v>LIBRE</v>
      </c>
      <c r="O5" s="1" t="str">
        <f t="shared" si="0"/>
        <v>AUS</v>
      </c>
      <c r="P5">
        <f t="shared" si="1"/>
        <v>3</v>
      </c>
      <c r="Q5" t="str">
        <f t="shared" si="2"/>
        <v>LIBRE</v>
      </c>
      <c r="R5" t="str">
        <f t="shared" si="3"/>
        <v>LIBRE</v>
      </c>
      <c r="S5" t="str">
        <f t="shared" si="4"/>
        <v>LIBRE</v>
      </c>
      <c r="T5">
        <f t="shared" si="5"/>
        <v>0</v>
      </c>
      <c r="U5" t="str">
        <f t="shared" si="6"/>
        <v>No Recupera</v>
      </c>
      <c r="V5" t="str">
        <f t="shared" si="7"/>
        <v>No Recupera</v>
      </c>
    </row>
    <row r="6" spans="1:22" ht="15">
      <c r="A6" s="11" t="s">
        <v>24</v>
      </c>
      <c r="B6" s="11" t="s">
        <v>25</v>
      </c>
      <c r="C6" s="26"/>
      <c r="D6" s="33"/>
      <c r="E6" s="26">
        <v>6</v>
      </c>
      <c r="F6" s="26">
        <v>7</v>
      </c>
      <c r="G6" s="26">
        <v>7</v>
      </c>
      <c r="H6" s="2" t="str">
        <f>IF(OR(E6="",F6="",G6=""),"",R6)</f>
        <v>PROMOCIONÓ</v>
      </c>
      <c r="I6" s="3">
        <v>7</v>
      </c>
      <c r="J6" s="13" t="str">
        <f>U6</f>
        <v>NO VA AL RECUPERATORIO INTEGRADOR -PROMOCIONÓ</v>
      </c>
      <c r="K6" s="11" t="s">
        <v>12</v>
      </c>
      <c r="L6" s="24" t="str">
        <f>IF(K6=" "," ",IF(K6="A",H6,SUM(E6,F6,K6)/3))</f>
        <v> </v>
      </c>
      <c r="M6" s="13" t="str">
        <f>IF(AND(L6&gt;5.99,L6&lt;10.01,K6&gt;5.99,K6&lt;10.01),"PROMOCIONÓ CON RECUP",IF(K6&lt;5.99,IF(T6&gt;5.99,"REGULAR","LIBRE"),"LIBRE"))</f>
        <v>LIBRE</v>
      </c>
      <c r="O6" s="1">
        <f t="shared" si="0"/>
        <v>6.666666666666667</v>
      </c>
      <c r="P6">
        <f t="shared" si="1"/>
        <v>0</v>
      </c>
      <c r="Q6" t="str">
        <f t="shared" si="2"/>
        <v>PROMOCIONÓ</v>
      </c>
      <c r="R6" t="str">
        <f t="shared" si="3"/>
        <v>PROMOCIONÓ</v>
      </c>
      <c r="S6" t="str">
        <f t="shared" si="4"/>
        <v>REGULAR</v>
      </c>
      <c r="T6">
        <f t="shared" si="5"/>
        <v>4.333333333333333</v>
      </c>
      <c r="U6" t="str">
        <f t="shared" si="6"/>
        <v>NO VA AL RECUPERATORIO INTEGRADOR -PROMOCIONÓ</v>
      </c>
      <c r="V6" t="str">
        <f t="shared" si="7"/>
        <v>No Recupera</v>
      </c>
    </row>
    <row r="7" spans="1:22" ht="15">
      <c r="A7" s="11" t="s">
        <v>26</v>
      </c>
      <c r="B7" s="11" t="s">
        <v>27</v>
      </c>
      <c r="C7" s="26"/>
      <c r="D7" s="33"/>
      <c r="E7" s="26">
        <v>8</v>
      </c>
      <c r="F7" s="26">
        <v>10</v>
      </c>
      <c r="G7" s="26">
        <v>9</v>
      </c>
      <c r="H7" s="2" t="str">
        <f>IF(OR(E7="",F7="",G7=""),"",R7)</f>
        <v>PROMOCIONÓ</v>
      </c>
      <c r="I7" s="3">
        <f>O7</f>
        <v>9</v>
      </c>
      <c r="J7" s="13" t="str">
        <f>U7</f>
        <v>NO VA AL RECUPERATORIO INTEGRADOR -PROMOCIONÓ</v>
      </c>
      <c r="K7" s="11" t="s">
        <v>12</v>
      </c>
      <c r="L7" s="24" t="str">
        <f>IF(K7=" "," ",IF(K7="A",H7,SUM(E7,F7,K7)/3))</f>
        <v> </v>
      </c>
      <c r="M7" s="13" t="str">
        <f>IF(AND(L7&gt;5.99,L7&lt;10.01,K7&gt;5.99,K7&lt;10.01),"PROMOCIONÓ CON RECUP",IF(K7&lt;5.99,IF(T7&gt;5.99,"REGULAR","LIBRE"),"LIBRE"))</f>
        <v>LIBRE</v>
      </c>
      <c r="O7" s="1">
        <f t="shared" si="0"/>
        <v>9</v>
      </c>
      <c r="P7">
        <f t="shared" si="1"/>
        <v>0</v>
      </c>
      <c r="Q7" t="str">
        <f t="shared" si="2"/>
        <v>PROMOCIONÓ</v>
      </c>
      <c r="R7" t="str">
        <f t="shared" si="3"/>
        <v>PROMOCIONÓ</v>
      </c>
      <c r="S7" t="str">
        <f t="shared" si="4"/>
        <v>REGULAR</v>
      </c>
      <c r="T7">
        <f t="shared" si="5"/>
        <v>6</v>
      </c>
      <c r="U7" t="str">
        <f t="shared" si="6"/>
        <v>NO VA AL RECUPERATORIO INTEGRADOR -PROMOCIONÓ</v>
      </c>
      <c r="V7" t="str">
        <f t="shared" si="7"/>
        <v>No Recupera</v>
      </c>
    </row>
    <row r="8" spans="1:22" ht="15">
      <c r="A8" s="11" t="s">
        <v>28</v>
      </c>
      <c r="B8" s="11" t="s">
        <v>29</v>
      </c>
      <c r="C8" s="26"/>
      <c r="D8" s="33"/>
      <c r="E8" s="26">
        <v>8</v>
      </c>
      <c r="F8" s="26">
        <v>9</v>
      </c>
      <c r="G8" s="26">
        <v>10</v>
      </c>
      <c r="H8" s="2" t="str">
        <f>IF(OR(E8="",F8="",G8=""),"",R8)</f>
        <v>PROMOCIONÓ</v>
      </c>
      <c r="I8" s="3">
        <f>O8</f>
        <v>9</v>
      </c>
      <c r="J8" s="13" t="str">
        <f>U8</f>
        <v>NO VA AL RECUPERATORIO INTEGRADOR -PROMOCIONÓ</v>
      </c>
      <c r="K8" s="11" t="s">
        <v>12</v>
      </c>
      <c r="L8" s="24" t="str">
        <f>IF(K8=" "," ",IF(K8="A",H8,SUM(E8,F8,K8)/3))</f>
        <v> </v>
      </c>
      <c r="M8" s="13" t="str">
        <f>IF(AND(L8&gt;5.99,L8&lt;10.01,K8&gt;5.99,K8&lt;10.01),"PROMOCIONÓ CON RECUP",IF(K8&lt;5.99,IF(T8&gt;5.99,"REGULAR","LIBRE"),"LIBRE"))</f>
        <v>LIBRE</v>
      </c>
      <c r="O8" s="1">
        <f t="shared" si="0"/>
        <v>9</v>
      </c>
      <c r="P8">
        <f t="shared" si="1"/>
        <v>0</v>
      </c>
      <c r="Q8" t="str">
        <f t="shared" si="2"/>
        <v>PROMOCIONÓ</v>
      </c>
      <c r="R8" t="str">
        <f t="shared" si="3"/>
        <v>PROMOCIONÓ</v>
      </c>
      <c r="S8" t="str">
        <f t="shared" si="4"/>
        <v>REGULAR</v>
      </c>
      <c r="T8">
        <f t="shared" si="5"/>
        <v>5.666666666666667</v>
      </c>
      <c r="U8" t="str">
        <f t="shared" si="6"/>
        <v>NO VA AL RECUPERATORIO INTEGRADOR -PROMOCIONÓ</v>
      </c>
      <c r="V8" t="str">
        <f t="shared" si="7"/>
        <v>No Recupera</v>
      </c>
    </row>
    <row r="9" spans="1:22" ht="15">
      <c r="A9" s="11" t="s">
        <v>30</v>
      </c>
      <c r="B9" s="11" t="s">
        <v>31</v>
      </c>
      <c r="C9" s="26"/>
      <c r="D9" s="33"/>
      <c r="E9" s="26" t="s">
        <v>278</v>
      </c>
      <c r="F9" s="26" t="s">
        <v>278</v>
      </c>
      <c r="G9" s="26" t="s">
        <v>278</v>
      </c>
      <c r="H9" s="2" t="str">
        <f>IF(OR(E9="",F9="",G9=""),"",R9)</f>
        <v>LIBRE</v>
      </c>
      <c r="I9" s="3" t="str">
        <f>O9</f>
        <v>AUS</v>
      </c>
      <c r="J9" s="13" t="str">
        <f>U9</f>
        <v>No Recupera</v>
      </c>
      <c r="K9" s="11" t="s">
        <v>12</v>
      </c>
      <c r="L9" s="24" t="str">
        <f>IF(K9=" "," ",IF(K9="A",H9,SUM(E9,F9,K9)/3))</f>
        <v> </v>
      </c>
      <c r="M9" s="13" t="str">
        <f>IF(AND(L9&gt;5.99,L9&lt;10.01,K9&gt;5.99,K9&lt;10.01),"PROMOCIONÓ CON RECUP",IF(K9&lt;5.99,IF(T9&gt;5.99,"REGULAR","LIBRE"),"LIBRE"))</f>
        <v>LIBRE</v>
      </c>
      <c r="O9" s="1" t="str">
        <f t="shared" si="0"/>
        <v>AUS</v>
      </c>
      <c r="P9">
        <f t="shared" si="1"/>
        <v>3</v>
      </c>
      <c r="Q9" t="str">
        <f t="shared" si="2"/>
        <v>LIBRE</v>
      </c>
      <c r="R9" t="str">
        <f t="shared" si="3"/>
        <v>LIBRE</v>
      </c>
      <c r="S9" t="str">
        <f t="shared" si="4"/>
        <v>LIBRE</v>
      </c>
      <c r="T9">
        <f t="shared" si="5"/>
        <v>0</v>
      </c>
      <c r="U9" t="str">
        <f t="shared" si="6"/>
        <v>No Recupera</v>
      </c>
      <c r="V9" t="str">
        <f t="shared" si="7"/>
        <v>No Recupera</v>
      </c>
    </row>
    <row r="10" spans="1:22" ht="15">
      <c r="A10" s="11" t="s">
        <v>32</v>
      </c>
      <c r="B10" s="11" t="s">
        <v>33</v>
      </c>
      <c r="C10" s="26"/>
      <c r="D10" s="33"/>
      <c r="E10" s="26">
        <v>6</v>
      </c>
      <c r="F10" s="26">
        <v>7</v>
      </c>
      <c r="G10" s="26">
        <v>9</v>
      </c>
      <c r="H10" s="2" t="str">
        <f>IF(OR(E10="",F10="",G10=""),"",R10)</f>
        <v>PROMOCIONÓ</v>
      </c>
      <c r="I10" s="3">
        <v>7</v>
      </c>
      <c r="J10" s="13" t="str">
        <f>U10</f>
        <v>NO VA AL RECUPERATORIO INTEGRADOR -PROMOCIONÓ</v>
      </c>
      <c r="K10" s="11" t="s">
        <v>12</v>
      </c>
      <c r="L10" s="24" t="str">
        <f>IF(K10=" "," ",IF(K10="A",H10,SUM(E10,F10,K10)/3))</f>
        <v> </v>
      </c>
      <c r="M10" s="13" t="str">
        <f>IF(AND(L10&gt;5.99,L10&lt;10.01,K10&gt;5.99,K10&lt;10.01),"PROMOCIONÓ CON RECUP",IF(K10&lt;5.99,IF(T10&gt;5.99,"REGULAR","LIBRE"),"LIBRE"))</f>
        <v>LIBRE</v>
      </c>
      <c r="O10" s="1">
        <f t="shared" si="0"/>
        <v>7.333333333333333</v>
      </c>
      <c r="P10">
        <f t="shared" si="1"/>
        <v>0</v>
      </c>
      <c r="Q10" t="str">
        <f t="shared" si="2"/>
        <v>PROMOCIONÓ</v>
      </c>
      <c r="R10" t="str">
        <f t="shared" si="3"/>
        <v>PROMOCIONÓ</v>
      </c>
      <c r="S10" t="str">
        <f t="shared" si="4"/>
        <v>REGULAR</v>
      </c>
      <c r="T10">
        <f t="shared" si="5"/>
        <v>4.333333333333333</v>
      </c>
      <c r="U10" t="str">
        <f t="shared" si="6"/>
        <v>NO VA AL RECUPERATORIO INTEGRADOR -PROMOCIONÓ</v>
      </c>
      <c r="V10" t="str">
        <f t="shared" si="7"/>
        <v>No Recupera</v>
      </c>
    </row>
    <row r="11" spans="1:22" ht="15">
      <c r="A11" s="11" t="s">
        <v>34</v>
      </c>
      <c r="B11" s="11" t="s">
        <v>35</v>
      </c>
      <c r="C11" s="26"/>
      <c r="D11" s="33"/>
      <c r="E11" s="26">
        <v>9</v>
      </c>
      <c r="F11" s="26">
        <v>8</v>
      </c>
      <c r="G11" s="26">
        <v>10</v>
      </c>
      <c r="H11" s="2" t="str">
        <f>IF(OR(E11="",F11="",G11=""),"",R11)</f>
        <v>PROMOCIONÓ</v>
      </c>
      <c r="I11" s="3">
        <f>O11</f>
        <v>9</v>
      </c>
      <c r="J11" s="13" t="str">
        <f>U11</f>
        <v>NO VA AL RECUPERATORIO INTEGRADOR -PROMOCIONÓ</v>
      </c>
      <c r="K11" s="11"/>
      <c r="L11" s="24">
        <f>IF(K11=" "," ",IF(K11="A",H11,SUM(E11,F11,K11)/3))</f>
        <v>5.666666666666667</v>
      </c>
      <c r="M11" s="13" t="str">
        <f>IF(AND(L11&gt;5.99,L11&lt;10.01,K11&gt;5.99,K11&lt;10.01),"PROMOCIONÓ CON RECUP",IF(K11&lt;5.99,IF(T11&gt;5.99,"REGULAR","LIBRE"),"LIBRE"))</f>
        <v>LIBRE</v>
      </c>
      <c r="O11" s="1">
        <f t="shared" si="0"/>
        <v>9</v>
      </c>
      <c r="P11">
        <f t="shared" si="1"/>
        <v>0</v>
      </c>
      <c r="Q11" t="str">
        <f t="shared" si="2"/>
        <v>PROMOCIONÓ</v>
      </c>
      <c r="R11" t="str">
        <f t="shared" si="3"/>
        <v>PROMOCIONÓ</v>
      </c>
      <c r="S11" t="str">
        <f t="shared" si="4"/>
        <v>REGULAR</v>
      </c>
      <c r="T11">
        <f t="shared" si="5"/>
        <v>5.666666666666667</v>
      </c>
      <c r="U11" t="str">
        <f t="shared" si="6"/>
        <v>NO VA AL RECUPERATORIO INTEGRADOR -PROMOCIONÓ</v>
      </c>
      <c r="V11" t="str">
        <f t="shared" si="7"/>
        <v>No Recupera</v>
      </c>
    </row>
    <row r="12" spans="1:22" ht="15">
      <c r="A12" s="11" t="s">
        <v>36</v>
      </c>
      <c r="B12" s="11" t="s">
        <v>37</v>
      </c>
      <c r="C12" s="26"/>
      <c r="D12" s="33"/>
      <c r="E12" s="26">
        <v>8</v>
      </c>
      <c r="F12" s="26">
        <v>7</v>
      </c>
      <c r="G12" s="26">
        <v>8</v>
      </c>
      <c r="H12" s="2" t="str">
        <f>IF(OR(E12="",F12="",G12=""),"",R12)</f>
        <v>PROMOCIONÓ</v>
      </c>
      <c r="I12" s="3">
        <v>8</v>
      </c>
      <c r="J12" s="13" t="str">
        <f>U12</f>
        <v>NO VA AL RECUPERATORIO INTEGRADOR -PROMOCIONÓ</v>
      </c>
      <c r="K12" s="11"/>
      <c r="L12" s="24">
        <f>IF(K12=" "," ",IF(K12="A",H12,SUM(E12,F12,K12)/3))</f>
        <v>5</v>
      </c>
      <c r="M12" s="13" t="str">
        <f>IF(AND(L12&gt;5.99,L12&lt;10.01,K12&gt;5.99,K12&lt;10.01),"PROMOCIONÓ CON RECUP",IF(K12&lt;5.99,IF(T12&gt;5.99,"REGULAR","LIBRE"),"LIBRE"))</f>
        <v>LIBRE</v>
      </c>
      <c r="O12" s="1">
        <f t="shared" si="0"/>
        <v>7.666666666666667</v>
      </c>
      <c r="P12">
        <f t="shared" si="1"/>
        <v>0</v>
      </c>
      <c r="Q12" t="str">
        <f t="shared" si="2"/>
        <v>PROMOCIONÓ</v>
      </c>
      <c r="R12" t="str">
        <f t="shared" si="3"/>
        <v>PROMOCIONÓ</v>
      </c>
      <c r="S12" t="str">
        <f t="shared" si="4"/>
        <v>REGULAR</v>
      </c>
      <c r="T12">
        <f t="shared" si="5"/>
        <v>5</v>
      </c>
      <c r="U12" t="str">
        <f t="shared" si="6"/>
        <v>NO VA AL RECUPERATORIO INTEGRADOR -PROMOCIONÓ</v>
      </c>
      <c r="V12" t="str">
        <f t="shared" si="7"/>
        <v>No Recupera</v>
      </c>
    </row>
    <row r="13" spans="1:22" ht="15">
      <c r="A13" s="11" t="s">
        <v>38</v>
      </c>
      <c r="B13" s="11" t="s">
        <v>39</v>
      </c>
      <c r="C13" s="26"/>
      <c r="D13" s="33"/>
      <c r="E13" s="26">
        <v>7</v>
      </c>
      <c r="F13" s="26">
        <v>9</v>
      </c>
      <c r="G13" s="26">
        <v>9</v>
      </c>
      <c r="H13" s="2" t="str">
        <f>IF(OR(E13="",F13="",G13=""),"",R13)</f>
        <v>PROMOCIONÓ</v>
      </c>
      <c r="I13" s="3">
        <v>8</v>
      </c>
      <c r="J13" s="13" t="str">
        <f>U13</f>
        <v>NO VA AL RECUPERATORIO INTEGRADOR -PROMOCIONÓ</v>
      </c>
      <c r="K13" s="11" t="s">
        <v>12</v>
      </c>
      <c r="L13" s="24" t="str">
        <f>IF(K13=" "," ",IF(K13="A",H13,SUM(E13,F13,K13)/3))</f>
        <v> </v>
      </c>
      <c r="M13" s="13" t="str">
        <f>IF(AND(L13&gt;5.99,L13&lt;10.01,K13&gt;5.99,K13&lt;10.01),"PROMOCIONÓ CON RECUP",IF(K13&lt;5.99,IF(T13&gt;5.99,"REGULAR","LIBRE"),"LIBRE"))</f>
        <v>LIBRE</v>
      </c>
      <c r="O13" s="1">
        <f t="shared" si="0"/>
        <v>8.333333333333334</v>
      </c>
      <c r="P13">
        <f t="shared" si="1"/>
        <v>0</v>
      </c>
      <c r="Q13" t="str">
        <f t="shared" si="2"/>
        <v>PROMOCIONÓ</v>
      </c>
      <c r="R13" t="str">
        <f t="shared" si="3"/>
        <v>PROMOCIONÓ</v>
      </c>
      <c r="S13" t="str">
        <f t="shared" si="4"/>
        <v>REGULAR</v>
      </c>
      <c r="T13">
        <f t="shared" si="5"/>
        <v>5.333333333333333</v>
      </c>
      <c r="U13" t="str">
        <f t="shared" si="6"/>
        <v>NO VA AL RECUPERATORIO INTEGRADOR -PROMOCIONÓ</v>
      </c>
      <c r="V13" t="str">
        <f t="shared" si="7"/>
        <v>No Recupera</v>
      </c>
    </row>
    <row r="14" spans="1:22" ht="15">
      <c r="A14" s="11" t="s">
        <v>40</v>
      </c>
      <c r="B14" s="11" t="s">
        <v>41</v>
      </c>
      <c r="C14" s="26"/>
      <c r="D14" s="33"/>
      <c r="E14" s="26">
        <v>7</v>
      </c>
      <c r="F14" s="26">
        <v>7</v>
      </c>
      <c r="G14" s="26">
        <v>9</v>
      </c>
      <c r="H14" s="2" t="str">
        <f>IF(OR(E14="",F14="",G14=""),"",R14)</f>
        <v>PROMOCIONÓ</v>
      </c>
      <c r="I14" s="3">
        <v>8</v>
      </c>
      <c r="J14" s="13" t="str">
        <f>U14</f>
        <v>NO VA AL RECUPERATORIO INTEGRADOR -PROMOCIONÓ</v>
      </c>
      <c r="K14" s="11" t="s">
        <v>12</v>
      </c>
      <c r="L14" s="24" t="str">
        <f>IF(K14=" "," ",IF(K14="A",H14,SUM(E14,F14,K14)/3))</f>
        <v> </v>
      </c>
      <c r="M14" s="13" t="str">
        <f>IF(AND(L14&gt;5.99,L14&lt;10.01,K14&gt;5.99,K14&lt;10.01),"PROMOCIONÓ CON RECUP",IF(K14&lt;5.99,IF(T14&gt;5.99,"REGULAR","LIBRE"),"LIBRE"))</f>
        <v>LIBRE</v>
      </c>
      <c r="O14" s="1">
        <f t="shared" si="0"/>
        <v>7.666666666666667</v>
      </c>
      <c r="P14">
        <f t="shared" si="1"/>
        <v>0</v>
      </c>
      <c r="Q14" t="str">
        <f t="shared" si="2"/>
        <v>PROMOCIONÓ</v>
      </c>
      <c r="R14" t="str">
        <f t="shared" si="3"/>
        <v>PROMOCIONÓ</v>
      </c>
      <c r="S14" t="str">
        <f t="shared" si="4"/>
        <v>REGULAR</v>
      </c>
      <c r="T14">
        <f t="shared" si="5"/>
        <v>4.666666666666667</v>
      </c>
      <c r="U14" t="str">
        <f t="shared" si="6"/>
        <v>NO VA AL RECUPERATORIO INTEGRADOR -PROMOCIONÓ</v>
      </c>
      <c r="V14" t="str">
        <f t="shared" si="7"/>
        <v>No Recupera</v>
      </c>
    </row>
    <row r="15" spans="1:22" ht="15">
      <c r="A15" s="11">
        <v>20637</v>
      </c>
      <c r="B15" s="11" t="s">
        <v>277</v>
      </c>
      <c r="C15" s="26"/>
      <c r="D15" s="33"/>
      <c r="E15" s="26">
        <v>9</v>
      </c>
      <c r="F15" s="26">
        <v>8</v>
      </c>
      <c r="G15" s="26">
        <v>9</v>
      </c>
      <c r="H15" s="2" t="str">
        <f>IF(OR(E15="",F15="",G15=""),"",R15)</f>
        <v>PROMOCIONÓ</v>
      </c>
      <c r="I15" s="3">
        <v>9</v>
      </c>
      <c r="J15" s="13" t="str">
        <f>U15</f>
        <v>NO VA AL RECUPERATORIO INTEGRADOR -PROMOCIONÓ</v>
      </c>
      <c r="K15" s="11"/>
      <c r="L15" s="24">
        <f>IF(K15=" "," ",IF(K15="A",H15,SUM(E15,F15,K15)/3))</f>
        <v>5.666666666666667</v>
      </c>
      <c r="M15" s="13" t="str">
        <f>IF(AND(L15&gt;5.99,L15&lt;10.01,K15&gt;5.99,K15&lt;10.01),"PROMOCIONÓ CON RECUP",IF(K15&lt;5.99,IF(T15&gt;5.99,"REGULAR","LIBRE"),"LIBRE"))</f>
        <v>LIBRE</v>
      </c>
      <c r="O15" s="1">
        <f t="shared" si="0"/>
        <v>8.666666666666666</v>
      </c>
      <c r="P15">
        <f t="shared" si="1"/>
        <v>0</v>
      </c>
      <c r="Q15" t="str">
        <f t="shared" si="2"/>
        <v>PROMOCIONÓ</v>
      </c>
      <c r="R15" t="str">
        <f t="shared" si="3"/>
        <v>PROMOCIONÓ</v>
      </c>
      <c r="S15" t="str">
        <f t="shared" si="4"/>
        <v>REGULAR</v>
      </c>
      <c r="T15">
        <f t="shared" si="5"/>
        <v>5.666666666666667</v>
      </c>
      <c r="U15" t="str">
        <f t="shared" si="6"/>
        <v>NO VA AL RECUPERATORIO INTEGRADOR -PROMOCIONÓ</v>
      </c>
      <c r="V15" t="str">
        <f t="shared" si="7"/>
        <v>No Recupera</v>
      </c>
    </row>
    <row r="16" spans="1:22" ht="15">
      <c r="A16" s="11" t="s">
        <v>42</v>
      </c>
      <c r="B16" s="11" t="s">
        <v>43</v>
      </c>
      <c r="C16" s="26"/>
      <c r="D16" s="33"/>
      <c r="E16" s="26">
        <v>7</v>
      </c>
      <c r="F16" s="26">
        <v>7</v>
      </c>
      <c r="G16" s="26">
        <v>8</v>
      </c>
      <c r="H16" s="2" t="str">
        <f>IF(OR(E16="",F16="",G16=""),"",R16)</f>
        <v>PROMOCIONÓ</v>
      </c>
      <c r="I16" s="3">
        <v>7</v>
      </c>
      <c r="J16" s="13" t="str">
        <f>U16</f>
        <v>NO VA AL RECUPERATORIO INTEGRADOR -PROMOCIONÓ</v>
      </c>
      <c r="K16" s="11" t="s">
        <v>12</v>
      </c>
      <c r="L16" s="24" t="str">
        <f>IF(K16=" "," ",IF(K16="A",H16,SUM(E16,F16,K16)/3))</f>
        <v> </v>
      </c>
      <c r="M16" s="13" t="str">
        <f>IF(AND(L16&gt;5.99,L16&lt;10.01,K16&gt;5.99,K16&lt;10.01),"PROMOCIONÓ CON RECUP",IF(K16&lt;5.99,IF(T16&gt;5.99,"REGULAR","LIBRE"),"LIBRE"))</f>
        <v>LIBRE</v>
      </c>
      <c r="O16" s="1">
        <f t="shared" si="0"/>
        <v>7.333333333333333</v>
      </c>
      <c r="P16">
        <f t="shared" si="1"/>
        <v>0</v>
      </c>
      <c r="Q16" t="str">
        <f t="shared" si="2"/>
        <v>PROMOCIONÓ</v>
      </c>
      <c r="R16" t="str">
        <f t="shared" si="3"/>
        <v>PROMOCIONÓ</v>
      </c>
      <c r="S16" t="str">
        <f t="shared" si="4"/>
        <v>REGULAR</v>
      </c>
      <c r="T16">
        <f t="shared" si="5"/>
        <v>4.666666666666667</v>
      </c>
      <c r="U16" t="str">
        <f t="shared" si="6"/>
        <v>NO VA AL RECUPERATORIO INTEGRADOR -PROMOCIONÓ</v>
      </c>
      <c r="V16" t="str">
        <f t="shared" si="7"/>
        <v>No Recupera</v>
      </c>
    </row>
    <row r="17" spans="1:22" ht="15">
      <c r="A17" s="11" t="s">
        <v>44</v>
      </c>
      <c r="B17" s="11" t="s">
        <v>45</v>
      </c>
      <c r="C17" s="26"/>
      <c r="D17" s="33"/>
      <c r="E17" s="26">
        <v>8</v>
      </c>
      <c r="F17" s="26">
        <v>7</v>
      </c>
      <c r="G17" s="26">
        <v>10</v>
      </c>
      <c r="H17" s="2" t="str">
        <f>IF(OR(E17="",F17="",G17=""),"",R17)</f>
        <v>PROMOCIONÓ</v>
      </c>
      <c r="I17" s="3">
        <v>8</v>
      </c>
      <c r="J17" s="13" t="str">
        <f>U17</f>
        <v>NO VA AL RECUPERATORIO INTEGRADOR -PROMOCIONÓ</v>
      </c>
      <c r="K17" s="11"/>
      <c r="L17" s="24">
        <f>IF(K17=" "," ",IF(K17="A",H17,SUM(E17,F17,K17)/3))</f>
        <v>5</v>
      </c>
      <c r="M17" s="13" t="str">
        <f>IF(AND(L17&gt;5.99,L17&lt;10.01,K17&gt;5.99,K17&lt;10.01),"PROMOCIONÓ CON RECUP",IF(K17&lt;5.99,IF(T17&gt;5.99,"REGULAR","LIBRE"),"LIBRE"))</f>
        <v>LIBRE</v>
      </c>
      <c r="O17" s="1">
        <f t="shared" si="0"/>
        <v>8.333333333333334</v>
      </c>
      <c r="P17">
        <f t="shared" si="1"/>
        <v>0</v>
      </c>
      <c r="Q17" t="str">
        <f t="shared" si="2"/>
        <v>PROMOCIONÓ</v>
      </c>
      <c r="R17" t="str">
        <f t="shared" si="3"/>
        <v>PROMOCIONÓ</v>
      </c>
      <c r="S17" t="str">
        <f t="shared" si="4"/>
        <v>REGULAR</v>
      </c>
      <c r="T17">
        <f t="shared" si="5"/>
        <v>5</v>
      </c>
      <c r="U17" t="str">
        <f t="shared" si="6"/>
        <v>NO VA AL RECUPERATORIO INTEGRADOR -PROMOCIONÓ</v>
      </c>
      <c r="V17" t="str">
        <f t="shared" si="7"/>
        <v>No Recupera</v>
      </c>
    </row>
    <row r="18" spans="1:22" ht="15">
      <c r="A18" s="11" t="s">
        <v>46</v>
      </c>
      <c r="B18" s="11" t="s">
        <v>47</v>
      </c>
      <c r="C18" s="26"/>
      <c r="D18" s="33"/>
      <c r="E18" s="26">
        <v>6</v>
      </c>
      <c r="F18" s="26">
        <v>8</v>
      </c>
      <c r="G18" s="26">
        <v>9</v>
      </c>
      <c r="H18" s="2" t="str">
        <f>IF(OR(E18="",F18="",G18=""),"",R18)</f>
        <v>PROMOCIONÓ</v>
      </c>
      <c r="I18" s="3">
        <v>8</v>
      </c>
      <c r="J18" s="13" t="str">
        <f>U18</f>
        <v>NO VA AL RECUPERATORIO INTEGRADOR -PROMOCIONÓ</v>
      </c>
      <c r="K18" s="11" t="s">
        <v>12</v>
      </c>
      <c r="L18" s="24" t="str">
        <f>IF(K18=" "," ",IF(K18="A",H18,SUM(E18,F18,K18)/3))</f>
        <v> </v>
      </c>
      <c r="M18" s="13" t="str">
        <f>IF(AND(L18&gt;5.99,L18&lt;10.01,K18&gt;5.99,K18&lt;10.01),"PROMOCIONÓ CON RECUP",IF(K18&lt;5.99,IF(T18&gt;5.99,"REGULAR","LIBRE"),"LIBRE"))</f>
        <v>LIBRE</v>
      </c>
      <c r="O18" s="1">
        <f t="shared" si="0"/>
        <v>7.666666666666667</v>
      </c>
      <c r="P18">
        <f t="shared" si="1"/>
        <v>0</v>
      </c>
      <c r="Q18" t="str">
        <f t="shared" si="2"/>
        <v>PROMOCIONÓ</v>
      </c>
      <c r="R18" t="str">
        <f t="shared" si="3"/>
        <v>PROMOCIONÓ</v>
      </c>
      <c r="S18" t="str">
        <f t="shared" si="4"/>
        <v>REGULAR</v>
      </c>
      <c r="T18">
        <f t="shared" si="5"/>
        <v>4.666666666666667</v>
      </c>
      <c r="U18" t="str">
        <f t="shared" si="6"/>
        <v>NO VA AL RECUPERATORIO INTEGRADOR -PROMOCIONÓ</v>
      </c>
      <c r="V18" t="str">
        <f t="shared" si="7"/>
        <v>No Recupera</v>
      </c>
    </row>
    <row r="19" spans="1:22" ht="15">
      <c r="A19" s="11" t="s">
        <v>48</v>
      </c>
      <c r="B19" s="11" t="s">
        <v>49</v>
      </c>
      <c r="C19" s="26"/>
      <c r="D19" s="33"/>
      <c r="E19" s="26">
        <v>7</v>
      </c>
      <c r="F19" s="26">
        <v>8</v>
      </c>
      <c r="G19" s="26">
        <v>9</v>
      </c>
      <c r="H19" s="2" t="str">
        <f>IF(OR(E19="",F19="",G19=""),"",R19)</f>
        <v>PROMOCIONÓ</v>
      </c>
      <c r="I19" s="3">
        <f>O19</f>
        <v>8</v>
      </c>
      <c r="J19" s="13" t="str">
        <f>U19</f>
        <v>NO VA AL RECUPERATORIO INTEGRADOR -PROMOCIONÓ</v>
      </c>
      <c r="K19" s="11"/>
      <c r="L19" s="24">
        <f>IF(K19=" "," ",IF(K19="A",H19,SUM(E19,F19,K19)/3))</f>
        <v>5</v>
      </c>
      <c r="M19" s="13" t="str">
        <f>IF(AND(L19&gt;5.99,L19&lt;10.01,K19&gt;5.99,K19&lt;10.01),"PROMOCIONÓ CON RECUP",IF(K19&lt;5.99,IF(T19&gt;5.99,"REGULAR","LIBRE"),"LIBRE"))</f>
        <v>LIBRE</v>
      </c>
      <c r="O19" s="1">
        <f t="shared" si="0"/>
        <v>8</v>
      </c>
      <c r="P19">
        <f t="shared" si="1"/>
        <v>0</v>
      </c>
      <c r="Q19" t="str">
        <f t="shared" si="2"/>
        <v>PROMOCIONÓ</v>
      </c>
      <c r="R19" t="str">
        <f t="shared" si="3"/>
        <v>PROMOCIONÓ</v>
      </c>
      <c r="S19" t="str">
        <f t="shared" si="4"/>
        <v>REGULAR</v>
      </c>
      <c r="T19">
        <f t="shared" si="5"/>
        <v>5</v>
      </c>
      <c r="U19" t="str">
        <f t="shared" si="6"/>
        <v>NO VA AL RECUPERATORIO INTEGRADOR -PROMOCIONÓ</v>
      </c>
      <c r="V19" t="str">
        <f t="shared" si="7"/>
        <v>No Recupera</v>
      </c>
    </row>
    <row r="20" spans="1:22" ht="15">
      <c r="A20" s="11" t="s">
        <v>272</v>
      </c>
      <c r="B20" s="11" t="s">
        <v>273</v>
      </c>
      <c r="C20" s="26"/>
      <c r="D20" s="33"/>
      <c r="E20" s="26" t="s">
        <v>278</v>
      </c>
      <c r="F20" s="26" t="s">
        <v>278</v>
      </c>
      <c r="G20" s="26" t="s">
        <v>278</v>
      </c>
      <c r="H20" s="2" t="str">
        <f>IF(OR(E20="",F20="",G20=""),"",R20)</f>
        <v>LIBRE</v>
      </c>
      <c r="I20" s="3" t="str">
        <f>O20</f>
        <v>AUS</v>
      </c>
      <c r="J20" s="13" t="str">
        <f>U20</f>
        <v>No Recupera</v>
      </c>
      <c r="K20" s="11"/>
      <c r="L20" s="24">
        <f>IF(K20=" "," ",IF(K20="A",H20,SUM(E20,F20,K20)/3))</f>
        <v>0</v>
      </c>
      <c r="M20" s="13" t="str">
        <f>IF(AND(L20&gt;5.99,L20&lt;10.01,K20&gt;5.99,K20&lt;10.01),"PROMOCIONÓ CON RECUP",IF(K20&lt;5.99,IF(T20&gt;5.99,"REGULAR","LIBRE"),"LIBRE"))</f>
        <v>LIBRE</v>
      </c>
      <c r="O20" s="1" t="str">
        <f t="shared" si="0"/>
        <v>AUS</v>
      </c>
      <c r="P20">
        <f t="shared" si="1"/>
        <v>3</v>
      </c>
      <c r="Q20" t="str">
        <f t="shared" si="2"/>
        <v>LIBRE</v>
      </c>
      <c r="R20" t="str">
        <f t="shared" si="3"/>
        <v>LIBRE</v>
      </c>
      <c r="S20" t="str">
        <f t="shared" si="4"/>
        <v>LIBRE</v>
      </c>
      <c r="T20">
        <f t="shared" si="5"/>
        <v>0</v>
      </c>
      <c r="U20" t="str">
        <f t="shared" si="6"/>
        <v>No Recupera</v>
      </c>
      <c r="V20" t="str">
        <f t="shared" si="7"/>
        <v>No Recupera</v>
      </c>
    </row>
    <row r="21" spans="1:22" ht="15">
      <c r="A21" s="11" t="s">
        <v>50</v>
      </c>
      <c r="B21" s="11" t="s">
        <v>51</v>
      </c>
      <c r="C21" s="26"/>
      <c r="D21" s="33"/>
      <c r="E21" s="26">
        <v>9</v>
      </c>
      <c r="F21" s="26">
        <v>10</v>
      </c>
      <c r="G21" s="26">
        <v>10</v>
      </c>
      <c r="H21" s="2" t="str">
        <f>IF(OR(E21="",F21="",G21=""),"",R21)</f>
        <v>PROMOCIONÓ</v>
      </c>
      <c r="I21" s="3">
        <v>10</v>
      </c>
      <c r="J21" s="13" t="str">
        <f>U21</f>
        <v>NO VA AL RECUPERATORIO INTEGRADOR -PROMOCIONÓ</v>
      </c>
      <c r="K21" s="11"/>
      <c r="L21" s="24">
        <f>IF(K21=" "," ",IF(K21="A",H21,SUM(E21,F21,K21)/3))</f>
        <v>6.333333333333333</v>
      </c>
      <c r="M21" s="13" t="str">
        <f>IF(AND(L21&gt;5.99,L21&lt;10.01,K21&gt;5.99,K21&lt;10.01),"PROMOCIONÓ CON RECUP",IF(K21&lt;5.99,IF(T21&gt;5.99,"REGULAR","LIBRE"),"LIBRE"))</f>
        <v>REGULAR</v>
      </c>
      <c r="O21" s="1">
        <f t="shared" si="0"/>
        <v>9.666666666666666</v>
      </c>
      <c r="P21">
        <f t="shared" si="1"/>
        <v>0</v>
      </c>
      <c r="Q21" t="str">
        <f t="shared" si="2"/>
        <v>PROMOCIONÓ</v>
      </c>
      <c r="R21" t="str">
        <f t="shared" si="3"/>
        <v>PROMOCIONÓ</v>
      </c>
      <c r="S21" t="str">
        <f t="shared" si="4"/>
        <v>REGULAR</v>
      </c>
      <c r="T21">
        <f t="shared" si="5"/>
        <v>6.333333333333333</v>
      </c>
      <c r="U21" t="str">
        <f t="shared" si="6"/>
        <v>NO VA AL RECUPERATORIO INTEGRADOR -PROMOCIONÓ</v>
      </c>
      <c r="V21" t="str">
        <f t="shared" si="7"/>
        <v>No Recupera</v>
      </c>
    </row>
    <row r="22" spans="1:22" ht="15">
      <c r="A22" s="11" t="s">
        <v>52</v>
      </c>
      <c r="B22" s="11" t="s">
        <v>53</v>
      </c>
      <c r="C22" s="26"/>
      <c r="D22" s="33"/>
      <c r="E22" s="26">
        <v>7</v>
      </c>
      <c r="F22" s="26">
        <v>8</v>
      </c>
      <c r="G22" s="26">
        <v>8</v>
      </c>
      <c r="H22" s="2" t="str">
        <f>IF(OR(E22="",F22="",G22=""),"",R22)</f>
        <v>PROMOCIONÓ</v>
      </c>
      <c r="I22" s="3">
        <v>8</v>
      </c>
      <c r="J22" s="13" t="str">
        <f>U22</f>
        <v>NO VA AL RECUPERATORIO INTEGRADOR -PROMOCIONÓ</v>
      </c>
      <c r="K22" s="11"/>
      <c r="L22" s="24">
        <f>IF(K22=" "," ",IF(K22="A",H22,SUM(E22,F22,K22)/3))</f>
        <v>5</v>
      </c>
      <c r="M22" s="13" t="str">
        <f>IF(AND(L22&gt;5.99,L22&lt;10.01,K22&gt;5.99,K22&lt;10.01),"PROMOCIONÓ CON RECUP",IF(K22&lt;5.99,IF(T22&gt;5.99,"REGULAR","LIBRE"),"LIBRE"))</f>
        <v>LIBRE</v>
      </c>
      <c r="O22" s="1">
        <f t="shared" si="0"/>
        <v>7.666666666666667</v>
      </c>
      <c r="P22">
        <f t="shared" si="1"/>
        <v>0</v>
      </c>
      <c r="Q22" t="str">
        <f t="shared" si="2"/>
        <v>PROMOCIONÓ</v>
      </c>
      <c r="R22" t="str">
        <f t="shared" si="3"/>
        <v>PROMOCIONÓ</v>
      </c>
      <c r="S22" t="str">
        <f t="shared" si="4"/>
        <v>REGULAR</v>
      </c>
      <c r="T22">
        <f t="shared" si="5"/>
        <v>5</v>
      </c>
      <c r="U22" t="str">
        <f t="shared" si="6"/>
        <v>NO VA AL RECUPERATORIO INTEGRADOR -PROMOCIONÓ</v>
      </c>
      <c r="V22" t="str">
        <f t="shared" si="7"/>
        <v>No Recupera</v>
      </c>
    </row>
    <row r="23" spans="1:22" ht="15">
      <c r="A23" s="11" t="s">
        <v>54</v>
      </c>
      <c r="B23" s="11" t="s">
        <v>55</v>
      </c>
      <c r="C23" s="26"/>
      <c r="D23" s="33"/>
      <c r="E23" s="26">
        <v>9</v>
      </c>
      <c r="F23" s="26">
        <v>9</v>
      </c>
      <c r="G23" s="26">
        <v>9</v>
      </c>
      <c r="H23" s="2" t="str">
        <f>IF(OR(E23="",F23="",G23=""),"",R23)</f>
        <v>PROMOCIONÓ</v>
      </c>
      <c r="I23" s="3">
        <f>O23</f>
        <v>9</v>
      </c>
      <c r="J23" s="13" t="str">
        <f>U23</f>
        <v>NO VA AL RECUPERATORIO INTEGRADOR -PROMOCIONÓ</v>
      </c>
      <c r="K23" s="11"/>
      <c r="L23" s="24">
        <f>IF(K23=" "," ",IF(K23="A",H23,SUM(E23,F23,K23)/3))</f>
        <v>6</v>
      </c>
      <c r="M23" s="13" t="str">
        <f>IF(AND(L23&gt;5.99,L23&lt;10.01,K23&gt;5.99,K23&lt;10.01),"PROMOCIONÓ CON RECUP",IF(K23&lt;5.99,IF(T23&gt;5.99,"REGULAR","LIBRE"),"LIBRE"))</f>
        <v>REGULAR</v>
      </c>
      <c r="O23" s="1">
        <f t="shared" si="0"/>
        <v>9</v>
      </c>
      <c r="P23">
        <f t="shared" si="1"/>
        <v>0</v>
      </c>
      <c r="Q23" t="str">
        <f t="shared" si="2"/>
        <v>PROMOCIONÓ</v>
      </c>
      <c r="R23" t="str">
        <f t="shared" si="3"/>
        <v>PROMOCIONÓ</v>
      </c>
      <c r="S23" t="str">
        <f t="shared" si="4"/>
        <v>REGULAR</v>
      </c>
      <c r="T23">
        <f t="shared" si="5"/>
        <v>6</v>
      </c>
      <c r="U23" t="str">
        <f t="shared" si="6"/>
        <v>NO VA AL RECUPERATORIO INTEGRADOR -PROMOCIONÓ</v>
      </c>
      <c r="V23" t="str">
        <f t="shared" si="7"/>
        <v>No Recupera</v>
      </c>
    </row>
    <row r="24" spans="1:22" ht="15">
      <c r="A24" s="11" t="s">
        <v>56</v>
      </c>
      <c r="B24" s="11" t="s">
        <v>57</v>
      </c>
      <c r="C24" s="26"/>
      <c r="D24" s="33"/>
      <c r="E24" s="26">
        <v>9</v>
      </c>
      <c r="F24" s="26">
        <v>8</v>
      </c>
      <c r="G24" s="26">
        <v>9</v>
      </c>
      <c r="H24" s="2" t="str">
        <f>IF(OR(E24="",F24="",G24=""),"",R24)</f>
        <v>PROMOCIONÓ</v>
      </c>
      <c r="I24" s="3">
        <v>9</v>
      </c>
      <c r="J24" s="13" t="str">
        <f>U24</f>
        <v>NO VA AL RECUPERATORIO INTEGRADOR -PROMOCIONÓ</v>
      </c>
      <c r="K24" s="11"/>
      <c r="L24" s="24">
        <f>IF(K24=" "," ",IF(K24="A",H24,SUM(E24,F24,K24)/3))</f>
        <v>5.666666666666667</v>
      </c>
      <c r="M24" s="13" t="str">
        <f>IF(AND(L24&gt;5.99,L24&lt;10.01,K24&gt;5.99,K24&lt;10.01),"PROMOCIONÓ CON RECUP",IF(K24&lt;5.99,IF(T24&gt;5.99,"REGULAR","LIBRE"),"LIBRE"))</f>
        <v>LIBRE</v>
      </c>
      <c r="O24" s="1">
        <f t="shared" si="0"/>
        <v>8.666666666666666</v>
      </c>
      <c r="P24">
        <f t="shared" si="1"/>
        <v>0</v>
      </c>
      <c r="Q24" t="str">
        <f t="shared" si="2"/>
        <v>PROMOCIONÓ</v>
      </c>
      <c r="R24" t="str">
        <f t="shared" si="3"/>
        <v>PROMOCIONÓ</v>
      </c>
      <c r="S24" t="str">
        <f t="shared" si="4"/>
        <v>REGULAR</v>
      </c>
      <c r="T24">
        <f t="shared" si="5"/>
        <v>5.666666666666667</v>
      </c>
      <c r="U24" t="str">
        <f t="shared" si="6"/>
        <v>NO VA AL RECUPERATORIO INTEGRADOR -PROMOCIONÓ</v>
      </c>
      <c r="V24" t="str">
        <f t="shared" si="7"/>
        <v>No Recupera</v>
      </c>
    </row>
    <row r="25" spans="1:22" ht="15">
      <c r="A25" s="11" t="s">
        <v>58</v>
      </c>
      <c r="B25" s="11" t="s">
        <v>59</v>
      </c>
      <c r="C25" s="26"/>
      <c r="D25" s="33"/>
      <c r="E25" s="26" t="s">
        <v>278</v>
      </c>
      <c r="F25" s="26" t="s">
        <v>278</v>
      </c>
      <c r="G25" s="26" t="s">
        <v>278</v>
      </c>
      <c r="H25" s="2" t="str">
        <f>IF(OR(E25="",F25="",G25=""),"",R25)</f>
        <v>LIBRE</v>
      </c>
      <c r="I25" s="3" t="str">
        <f>O25</f>
        <v>AUS</v>
      </c>
      <c r="J25" s="13" t="str">
        <f>U25</f>
        <v>No Recupera</v>
      </c>
      <c r="K25" s="11" t="s">
        <v>12</v>
      </c>
      <c r="L25" s="24" t="str">
        <f>IF(K25=" "," ",IF(K25="A",H25,SUM(E25,F25,K25)/3))</f>
        <v> </v>
      </c>
      <c r="M25" s="13" t="str">
        <f>IF(AND(L25&gt;5.99,L25&lt;10.01,K25&gt;5.99,K25&lt;10.01),"PROMOCIONÓ CON RECUP",IF(K25&lt;5.99,IF(T25&gt;5.99,"REGULAR","LIBRE"),"LIBRE"))</f>
        <v>LIBRE</v>
      </c>
      <c r="O25" s="1" t="str">
        <f t="shared" si="0"/>
        <v>AUS</v>
      </c>
      <c r="P25">
        <f t="shared" si="1"/>
        <v>3</v>
      </c>
      <c r="Q25" t="str">
        <f t="shared" si="2"/>
        <v>LIBRE</v>
      </c>
      <c r="R25" t="str">
        <f t="shared" si="3"/>
        <v>LIBRE</v>
      </c>
      <c r="S25" t="str">
        <f t="shared" si="4"/>
        <v>LIBRE</v>
      </c>
      <c r="T25">
        <f t="shared" si="5"/>
        <v>0</v>
      </c>
      <c r="U25" t="str">
        <f t="shared" si="6"/>
        <v>No Recupera</v>
      </c>
      <c r="V25" t="str">
        <f t="shared" si="7"/>
        <v>No Recupera</v>
      </c>
    </row>
    <row r="26" spans="1:22" ht="15">
      <c r="A26" s="11" t="s">
        <v>60</v>
      </c>
      <c r="B26" s="11" t="s">
        <v>61</v>
      </c>
      <c r="C26" s="26"/>
      <c r="D26" s="33"/>
      <c r="E26" s="26">
        <v>7</v>
      </c>
      <c r="F26" s="26">
        <v>7</v>
      </c>
      <c r="G26" s="26">
        <v>9</v>
      </c>
      <c r="H26" s="2" t="str">
        <f>IF(OR(E26="",F26="",G26=""),"",R26)</f>
        <v>PROMOCIONÓ</v>
      </c>
      <c r="I26" s="3">
        <v>8</v>
      </c>
      <c r="J26" s="13" t="str">
        <f>U26</f>
        <v>NO VA AL RECUPERATORIO INTEGRADOR -PROMOCIONÓ</v>
      </c>
      <c r="K26" s="11" t="s">
        <v>12</v>
      </c>
      <c r="L26" s="24" t="str">
        <f>IF(K26=" "," ",IF(K26="A",H26,SUM(E26,F26,K26)/3))</f>
        <v> </v>
      </c>
      <c r="M26" s="13" t="str">
        <f>IF(AND(L26&gt;5.99,L26&lt;10.01,K26&gt;5.99,K26&lt;10.01),"PROMOCIONÓ CON RECUP",IF(K26&lt;5.99,IF(T26&gt;5.99,"REGULAR","LIBRE"),"LIBRE"))</f>
        <v>LIBRE</v>
      </c>
      <c r="O26" s="1">
        <f t="shared" si="0"/>
        <v>7.666666666666667</v>
      </c>
      <c r="P26">
        <f t="shared" si="1"/>
        <v>0</v>
      </c>
      <c r="Q26" t="str">
        <f t="shared" si="2"/>
        <v>PROMOCIONÓ</v>
      </c>
      <c r="R26" t="str">
        <f t="shared" si="3"/>
        <v>PROMOCIONÓ</v>
      </c>
      <c r="S26" t="str">
        <f t="shared" si="4"/>
        <v>REGULAR</v>
      </c>
      <c r="T26">
        <f t="shared" si="5"/>
        <v>4.666666666666667</v>
      </c>
      <c r="U26" t="str">
        <f t="shared" si="6"/>
        <v>NO VA AL RECUPERATORIO INTEGRADOR -PROMOCIONÓ</v>
      </c>
      <c r="V26" t="str">
        <f t="shared" si="7"/>
        <v>No Recupera</v>
      </c>
    </row>
    <row r="27" spans="1:22" ht="15">
      <c r="A27" s="11" t="s">
        <v>62</v>
      </c>
      <c r="B27" s="11" t="s">
        <v>63</v>
      </c>
      <c r="C27" s="26"/>
      <c r="D27" s="33"/>
      <c r="E27" s="26">
        <v>9</v>
      </c>
      <c r="F27" s="26">
        <v>10</v>
      </c>
      <c r="G27" s="26">
        <v>10</v>
      </c>
      <c r="H27" s="2" t="str">
        <f>IF(OR(E27="",F27="",G27=""),"",R27)</f>
        <v>PROMOCIONÓ</v>
      </c>
      <c r="I27" s="3">
        <v>10</v>
      </c>
      <c r="J27" s="13" t="str">
        <f>U27</f>
        <v>NO VA AL RECUPERATORIO INTEGRADOR -PROMOCIONÓ</v>
      </c>
      <c r="K27" s="11"/>
      <c r="L27" s="24">
        <f>IF(K27=" "," ",IF(K27="A",H27,SUM(E27,F27,K27)/3))</f>
        <v>6.333333333333333</v>
      </c>
      <c r="M27" s="13" t="str">
        <f>IF(AND(L27&gt;5.99,L27&lt;10.01,K27&gt;5.99,K27&lt;10.01),"PROMOCIONÓ CON RECUP",IF(K27&lt;5.99,IF(T27&gt;5.99,"REGULAR","LIBRE"),"LIBRE"))</f>
        <v>REGULAR</v>
      </c>
      <c r="O27" s="1">
        <f t="shared" si="0"/>
        <v>9.666666666666666</v>
      </c>
      <c r="P27">
        <f t="shared" si="1"/>
        <v>0</v>
      </c>
      <c r="Q27" t="str">
        <f t="shared" si="2"/>
        <v>PROMOCIONÓ</v>
      </c>
      <c r="R27" t="str">
        <f t="shared" si="3"/>
        <v>PROMOCIONÓ</v>
      </c>
      <c r="S27" t="str">
        <f t="shared" si="4"/>
        <v>REGULAR</v>
      </c>
      <c r="T27">
        <f t="shared" si="5"/>
        <v>6.333333333333333</v>
      </c>
      <c r="U27" t="str">
        <f t="shared" si="6"/>
        <v>NO VA AL RECUPERATORIO INTEGRADOR -PROMOCIONÓ</v>
      </c>
      <c r="V27" t="str">
        <f t="shared" si="7"/>
        <v>No Recupera</v>
      </c>
    </row>
    <row r="28" spans="1:22" ht="15">
      <c r="A28" s="11" t="s">
        <v>64</v>
      </c>
      <c r="B28" s="11" t="s">
        <v>65</v>
      </c>
      <c r="C28" s="26"/>
      <c r="D28" s="33"/>
      <c r="E28" s="26">
        <v>9</v>
      </c>
      <c r="F28" s="26">
        <v>10</v>
      </c>
      <c r="G28" s="26">
        <v>9</v>
      </c>
      <c r="H28" s="2" t="str">
        <f>IF(OR(E28="",F28="",G28=""),"",R28)</f>
        <v>PROMOCIONÓ</v>
      </c>
      <c r="I28" s="3">
        <v>9</v>
      </c>
      <c r="J28" s="13" t="str">
        <f>U28</f>
        <v>NO VA AL RECUPERATORIO INTEGRADOR -PROMOCIONÓ</v>
      </c>
      <c r="K28" s="11"/>
      <c r="L28" s="24">
        <f>IF(K28=" "," ",IF(K28="A",H28,SUM(E28,F28,K28)/3))</f>
        <v>6.333333333333333</v>
      </c>
      <c r="M28" s="13" t="str">
        <f>IF(AND(L28&gt;5.99,L28&lt;10.01,K28&gt;5.99,K28&lt;10.01),"PROMOCIONÓ CON RECUP",IF(K28&lt;5.99,IF(T28&gt;5.99,"REGULAR","LIBRE"),"LIBRE"))</f>
        <v>REGULAR</v>
      </c>
      <c r="O28" s="1">
        <f t="shared" si="0"/>
        <v>9.333333333333334</v>
      </c>
      <c r="P28">
        <f t="shared" si="1"/>
        <v>0</v>
      </c>
      <c r="Q28" t="str">
        <f t="shared" si="2"/>
        <v>PROMOCIONÓ</v>
      </c>
      <c r="R28" t="str">
        <f t="shared" si="3"/>
        <v>PROMOCIONÓ</v>
      </c>
      <c r="S28" t="str">
        <f t="shared" si="4"/>
        <v>REGULAR</v>
      </c>
      <c r="T28">
        <f t="shared" si="5"/>
        <v>6.333333333333333</v>
      </c>
      <c r="U28" t="str">
        <f t="shared" si="6"/>
        <v>NO VA AL RECUPERATORIO INTEGRADOR -PROMOCIONÓ</v>
      </c>
      <c r="V28" t="str">
        <f t="shared" si="7"/>
        <v>No Recupera</v>
      </c>
    </row>
    <row r="29" spans="1:22" ht="15">
      <c r="A29" s="11" t="s">
        <v>272</v>
      </c>
      <c r="B29" s="11" t="s">
        <v>276</v>
      </c>
      <c r="C29" s="26"/>
      <c r="D29" s="33"/>
      <c r="E29" s="26">
        <v>8</v>
      </c>
      <c r="F29" s="26">
        <v>8</v>
      </c>
      <c r="G29" s="26">
        <v>9</v>
      </c>
      <c r="H29" s="2" t="str">
        <f>IF(OR(E29="",F29="",G29=""),"",R29)</f>
        <v>PROMOCIONÓ</v>
      </c>
      <c r="I29" s="3">
        <v>8</v>
      </c>
      <c r="J29" s="13" t="str">
        <f>U29</f>
        <v>NO VA AL RECUPERATORIO INTEGRADOR -PROMOCIONÓ</v>
      </c>
      <c r="K29" s="11"/>
      <c r="L29" s="24">
        <f>IF(K29=" "," ",IF(K29="A",H29,SUM(E29,F29,K29)/3))</f>
        <v>5.333333333333333</v>
      </c>
      <c r="M29" s="13" t="str">
        <f>IF(AND(L29&gt;5.99,L29&lt;10.01,K29&gt;5.99,K29&lt;10.01),"PROMOCIONÓ CON RECUP",IF(K29&lt;5.99,IF(T29&gt;5.99,"REGULAR","LIBRE"),"LIBRE"))</f>
        <v>LIBRE</v>
      </c>
      <c r="O29" s="1">
        <f t="shared" si="0"/>
        <v>8.333333333333334</v>
      </c>
      <c r="P29">
        <f t="shared" si="1"/>
        <v>0</v>
      </c>
      <c r="Q29" t="str">
        <f t="shared" si="2"/>
        <v>PROMOCIONÓ</v>
      </c>
      <c r="R29" t="str">
        <f t="shared" si="3"/>
        <v>PROMOCIONÓ</v>
      </c>
      <c r="S29" t="str">
        <f t="shared" si="4"/>
        <v>REGULAR</v>
      </c>
      <c r="T29">
        <f t="shared" si="5"/>
        <v>5.333333333333333</v>
      </c>
      <c r="U29" t="str">
        <f t="shared" si="6"/>
        <v>NO VA AL RECUPERATORIO INTEGRADOR -PROMOCIONÓ</v>
      </c>
      <c r="V29" t="str">
        <f t="shared" si="7"/>
        <v>No Recupera</v>
      </c>
    </row>
    <row r="30" spans="1:22" ht="15">
      <c r="A30" s="11" t="s">
        <v>66</v>
      </c>
      <c r="B30" s="11" t="s">
        <v>67</v>
      </c>
      <c r="C30" s="26"/>
      <c r="D30" s="33"/>
      <c r="E30" s="26">
        <v>7</v>
      </c>
      <c r="F30" s="26">
        <v>8</v>
      </c>
      <c r="G30" s="26">
        <v>9</v>
      </c>
      <c r="H30" s="2" t="str">
        <f>IF(OR(E30="",F30="",G30=""),"",R30)</f>
        <v>PROMOCIONÓ</v>
      </c>
      <c r="I30" s="3">
        <f>O30</f>
        <v>8</v>
      </c>
      <c r="J30" s="13" t="str">
        <f>U30</f>
        <v>NO VA AL RECUPERATORIO INTEGRADOR -PROMOCIONÓ</v>
      </c>
      <c r="K30" s="11" t="s">
        <v>12</v>
      </c>
      <c r="L30" s="24" t="str">
        <f>IF(K30=" "," ",IF(K30="A",H30,SUM(E30,F30,K30)/3))</f>
        <v> </v>
      </c>
      <c r="M30" s="13" t="str">
        <f>IF(AND(L30&gt;5.99,L30&lt;10.01,K30&gt;5.99,K30&lt;10.01),"PROMOCIONÓ CON RECUP",IF(K30&lt;5.99,IF(T30&gt;5.99,"REGULAR","LIBRE"),"LIBRE"))</f>
        <v>LIBRE</v>
      </c>
      <c r="O30" s="1">
        <f t="shared" si="0"/>
        <v>8</v>
      </c>
      <c r="P30">
        <f t="shared" si="1"/>
        <v>0</v>
      </c>
      <c r="Q30" t="str">
        <f t="shared" si="2"/>
        <v>PROMOCIONÓ</v>
      </c>
      <c r="R30" t="str">
        <f t="shared" si="3"/>
        <v>PROMOCIONÓ</v>
      </c>
      <c r="S30" t="str">
        <f t="shared" si="4"/>
        <v>REGULAR</v>
      </c>
      <c r="T30">
        <f t="shared" si="5"/>
        <v>5</v>
      </c>
      <c r="U30" t="str">
        <f t="shared" si="6"/>
        <v>NO VA AL RECUPERATORIO INTEGRADOR -PROMOCIONÓ</v>
      </c>
      <c r="V30" t="str">
        <f t="shared" si="7"/>
        <v>No Recupera</v>
      </c>
    </row>
    <row r="31" spans="1:22" ht="15">
      <c r="A31" s="11" t="s">
        <v>68</v>
      </c>
      <c r="B31" s="11" t="s">
        <v>69</v>
      </c>
      <c r="C31" s="26"/>
      <c r="D31" s="33"/>
      <c r="E31" s="26">
        <v>6</v>
      </c>
      <c r="F31" s="26">
        <v>6</v>
      </c>
      <c r="G31" s="26">
        <v>8</v>
      </c>
      <c r="H31" s="2" t="str">
        <f>IF(OR(E31="",F31="",G31=""),"",R31)</f>
        <v>PROMOCIONÓ</v>
      </c>
      <c r="I31" s="3">
        <v>7</v>
      </c>
      <c r="J31" s="13" t="str">
        <f>U31</f>
        <v>NO VA AL RECUPERATORIO INTEGRADOR -PROMOCIONÓ</v>
      </c>
      <c r="K31" s="11" t="s">
        <v>12</v>
      </c>
      <c r="L31" s="24" t="str">
        <f>IF(K31=" "," ",IF(K31="A",H31,SUM(E31,F31,K31)/3))</f>
        <v> </v>
      </c>
      <c r="M31" s="13" t="str">
        <f>IF(AND(L31&gt;5.99,L31&lt;10.01,K31&gt;5.99,K31&lt;10.01),"PROMOCIONÓ CON RECUP",IF(K31&lt;5.99,IF(T31&gt;5.99,"REGULAR","LIBRE"),"LIBRE"))</f>
        <v>LIBRE</v>
      </c>
      <c r="O31" s="1">
        <f t="shared" si="0"/>
        <v>6.666666666666667</v>
      </c>
      <c r="P31">
        <f t="shared" si="1"/>
        <v>0</v>
      </c>
      <c r="Q31" t="str">
        <f t="shared" si="2"/>
        <v>PROMOCIONÓ</v>
      </c>
      <c r="R31" t="str">
        <f t="shared" si="3"/>
        <v>PROMOCIONÓ</v>
      </c>
      <c r="S31" t="str">
        <f t="shared" si="4"/>
        <v>REGULAR</v>
      </c>
      <c r="T31">
        <f t="shared" si="5"/>
        <v>4</v>
      </c>
      <c r="U31" t="str">
        <f t="shared" si="6"/>
        <v>NO VA AL RECUPERATORIO INTEGRADOR -PROMOCIONÓ</v>
      </c>
      <c r="V31" t="str">
        <f t="shared" si="7"/>
        <v>No Recupera</v>
      </c>
    </row>
    <row r="32" spans="1:22" ht="15">
      <c r="A32" s="11" t="s">
        <v>70</v>
      </c>
      <c r="B32" s="11" t="s">
        <v>71</v>
      </c>
      <c r="C32" s="26"/>
      <c r="D32" s="33"/>
      <c r="E32" s="26" t="s">
        <v>278</v>
      </c>
      <c r="F32" s="26" t="s">
        <v>278</v>
      </c>
      <c r="G32" s="26" t="s">
        <v>278</v>
      </c>
      <c r="H32" s="2" t="str">
        <f>IF(OR(E32="",F32="",G32=""),"",R32)</f>
        <v>LIBRE</v>
      </c>
      <c r="I32" s="3" t="str">
        <f>O32</f>
        <v>AUS</v>
      </c>
      <c r="J32" s="13" t="str">
        <f>U32</f>
        <v>No Recupera</v>
      </c>
      <c r="K32" s="11" t="s">
        <v>12</v>
      </c>
      <c r="L32" s="24" t="str">
        <f>IF(K32=" "," ",IF(K32="A",H32,SUM(E32,F32,K32)/3))</f>
        <v> </v>
      </c>
      <c r="M32" s="13" t="str">
        <f>IF(AND(L32&gt;5.99,L32&lt;10.01,K32&gt;5.99,K32&lt;10.01),"PROMOCIONÓ CON RECUP",IF(K32&lt;5.99,IF(T32&gt;5.99,"REGULAR","LIBRE"),"LIBRE"))</f>
        <v>LIBRE</v>
      </c>
      <c r="O32" s="1" t="str">
        <f t="shared" si="0"/>
        <v>AUS</v>
      </c>
      <c r="P32">
        <f t="shared" si="1"/>
        <v>3</v>
      </c>
      <c r="Q32" t="str">
        <f t="shared" si="2"/>
        <v>LIBRE</v>
      </c>
      <c r="R32" t="str">
        <f t="shared" si="3"/>
        <v>LIBRE</v>
      </c>
      <c r="S32" t="str">
        <f t="shared" si="4"/>
        <v>LIBRE</v>
      </c>
      <c r="T32">
        <f t="shared" si="5"/>
        <v>0</v>
      </c>
      <c r="U32" t="str">
        <f t="shared" si="6"/>
        <v>No Recupera</v>
      </c>
      <c r="V32" t="str">
        <f t="shared" si="7"/>
        <v>No Recupera</v>
      </c>
    </row>
    <row r="33" spans="1:22" ht="15">
      <c r="A33" s="11" t="s">
        <v>72</v>
      </c>
      <c r="B33" s="11" t="s">
        <v>73</v>
      </c>
      <c r="C33" s="26"/>
      <c r="D33" s="33"/>
      <c r="E33" s="26" t="s">
        <v>278</v>
      </c>
      <c r="F33" s="26" t="s">
        <v>278</v>
      </c>
      <c r="G33" s="26" t="s">
        <v>278</v>
      </c>
      <c r="H33" s="2" t="str">
        <f>IF(OR(E33="",F33="",G33=""),"",R33)</f>
        <v>LIBRE</v>
      </c>
      <c r="I33" s="3" t="str">
        <f>O33</f>
        <v>AUS</v>
      </c>
      <c r="J33" s="13" t="str">
        <f>U33</f>
        <v>No Recupera</v>
      </c>
      <c r="K33" s="11" t="s">
        <v>12</v>
      </c>
      <c r="L33" s="24" t="str">
        <f>IF(K33=" "," ",IF(K33="A",H33,SUM(E33,F33,K33)/3))</f>
        <v> </v>
      </c>
      <c r="M33" s="13" t="str">
        <f>IF(AND(L33&gt;5.99,L33&lt;10.01,K33&gt;5.99,K33&lt;10.01),"PROMOCIONÓ CON RECUP",IF(K33&lt;5.99,IF(T33&gt;5.99,"REGULAR","LIBRE"),"LIBRE"))</f>
        <v>LIBRE</v>
      </c>
      <c r="O33" s="1" t="str">
        <f t="shared" si="0"/>
        <v>AUS</v>
      </c>
      <c r="P33">
        <f t="shared" si="1"/>
        <v>3</v>
      </c>
      <c r="Q33" t="str">
        <f t="shared" si="2"/>
        <v>LIBRE</v>
      </c>
      <c r="R33" t="str">
        <f t="shared" si="3"/>
        <v>LIBRE</v>
      </c>
      <c r="S33" t="str">
        <f t="shared" si="4"/>
        <v>LIBRE</v>
      </c>
      <c r="T33">
        <f t="shared" si="5"/>
        <v>0</v>
      </c>
      <c r="U33" t="str">
        <f t="shared" si="6"/>
        <v>No Recupera</v>
      </c>
      <c r="V33" t="str">
        <f t="shared" si="7"/>
        <v>No Recupera</v>
      </c>
    </row>
    <row r="34" spans="1:22" ht="15">
      <c r="A34" s="11" t="s">
        <v>74</v>
      </c>
      <c r="B34" s="11" t="s">
        <v>75</v>
      </c>
      <c r="C34" s="26"/>
      <c r="D34" s="33"/>
      <c r="E34" s="26">
        <v>6</v>
      </c>
      <c r="F34" s="26">
        <v>7</v>
      </c>
      <c r="G34" s="26">
        <v>8</v>
      </c>
      <c r="H34" s="2" t="str">
        <f>IF(OR(E34="",F34="",G34=""),"",R34)</f>
        <v>PROMOCIONÓ</v>
      </c>
      <c r="I34" s="3">
        <f>O34</f>
        <v>7</v>
      </c>
      <c r="J34" s="13" t="str">
        <f>U34</f>
        <v>NO VA AL RECUPERATORIO INTEGRADOR -PROMOCIONÓ</v>
      </c>
      <c r="K34" s="11"/>
      <c r="L34" s="24">
        <f>IF(K34=" "," ",IF(K34="A",H34,SUM(E34,F34,K34)/3))</f>
        <v>4.333333333333333</v>
      </c>
      <c r="M34" s="13" t="str">
        <f>IF(AND(L34&gt;5.99,L34&lt;10.01,K34&gt;5.99,K34&lt;10.01),"PROMOCIONÓ CON RECUP",IF(K34&lt;5.99,IF(T34&gt;5.99,"REGULAR","LIBRE"),"LIBRE"))</f>
        <v>LIBRE</v>
      </c>
      <c r="O34" s="1">
        <f t="shared" si="0"/>
        <v>7</v>
      </c>
      <c r="P34">
        <f t="shared" si="1"/>
        <v>0</v>
      </c>
      <c r="Q34" t="str">
        <f t="shared" si="2"/>
        <v>PROMOCIONÓ</v>
      </c>
      <c r="R34" t="str">
        <f t="shared" si="3"/>
        <v>PROMOCIONÓ</v>
      </c>
      <c r="S34" t="str">
        <f t="shared" si="4"/>
        <v>REGULAR</v>
      </c>
      <c r="T34">
        <f t="shared" si="5"/>
        <v>4.333333333333333</v>
      </c>
      <c r="U34" t="str">
        <f t="shared" si="6"/>
        <v>NO VA AL RECUPERATORIO INTEGRADOR -PROMOCIONÓ</v>
      </c>
      <c r="V34" t="str">
        <f t="shared" si="7"/>
        <v>No Recupera</v>
      </c>
    </row>
    <row r="35" spans="1:22" ht="15">
      <c r="A35" s="11" t="s">
        <v>76</v>
      </c>
      <c r="B35" s="11" t="s">
        <v>77</v>
      </c>
      <c r="C35" s="26"/>
      <c r="D35" s="33"/>
      <c r="E35" s="26">
        <v>8</v>
      </c>
      <c r="F35" s="26">
        <v>7</v>
      </c>
      <c r="G35" s="26">
        <v>9</v>
      </c>
      <c r="H35" s="2" t="str">
        <f>IF(OR(E35="",F35="",G35=""),"",R35)</f>
        <v>PROMOCIONÓ</v>
      </c>
      <c r="I35" s="3">
        <f>O35</f>
        <v>8</v>
      </c>
      <c r="J35" s="13" t="str">
        <f>U35</f>
        <v>NO VA AL RECUPERATORIO INTEGRADOR -PROMOCIONÓ</v>
      </c>
      <c r="K35" s="11" t="s">
        <v>12</v>
      </c>
      <c r="L35" s="24" t="str">
        <f>IF(K35=" "," ",IF(K35="A",H35,SUM(E35,F35,K35)/3))</f>
        <v> </v>
      </c>
      <c r="M35" s="13" t="str">
        <f>IF(AND(L35&gt;5.99,L35&lt;10.01,K35&gt;5.99,K35&lt;10.01),"PROMOCIONÓ CON RECUP",IF(K35&lt;5.99,IF(T35&gt;5.99,"REGULAR","LIBRE"),"LIBRE"))</f>
        <v>LIBRE</v>
      </c>
      <c r="O35" s="1">
        <f t="shared" si="0"/>
        <v>8</v>
      </c>
      <c r="P35">
        <f t="shared" si="1"/>
        <v>0</v>
      </c>
      <c r="Q35" t="str">
        <f t="shared" si="2"/>
        <v>PROMOCIONÓ</v>
      </c>
      <c r="R35" t="str">
        <f t="shared" si="3"/>
        <v>PROMOCIONÓ</v>
      </c>
      <c r="S35" t="str">
        <f t="shared" si="4"/>
        <v>REGULAR</v>
      </c>
      <c r="T35">
        <f t="shared" si="5"/>
        <v>5</v>
      </c>
      <c r="U35" t="str">
        <f t="shared" si="6"/>
        <v>NO VA AL RECUPERATORIO INTEGRADOR -PROMOCIONÓ</v>
      </c>
      <c r="V35" t="str">
        <f t="shared" si="7"/>
        <v>No Recupera</v>
      </c>
    </row>
    <row r="36" spans="1:22" ht="15">
      <c r="A36" s="11" t="s">
        <v>78</v>
      </c>
      <c r="B36" s="11" t="s">
        <v>79</v>
      </c>
      <c r="C36" s="26"/>
      <c r="D36" s="33"/>
      <c r="E36" s="26">
        <v>6</v>
      </c>
      <c r="F36" s="26">
        <v>7</v>
      </c>
      <c r="G36" s="26">
        <v>7</v>
      </c>
      <c r="H36" s="2" t="str">
        <f>IF(OR(E36="",F36="",G36=""),"",R36)</f>
        <v>PROMOCIONÓ</v>
      </c>
      <c r="I36" s="3">
        <v>7</v>
      </c>
      <c r="J36" s="13" t="str">
        <f>U36</f>
        <v>NO VA AL RECUPERATORIO INTEGRADOR -PROMOCIONÓ</v>
      </c>
      <c r="K36" s="11" t="s">
        <v>12</v>
      </c>
      <c r="L36" s="24" t="str">
        <f>IF(K36=" "," ",IF(K36="A",H36,SUM(E36,F36,K36)/3))</f>
        <v> </v>
      </c>
      <c r="M36" s="13" t="str">
        <f>IF(AND(L36&gt;5.99,L36&lt;10.01,K36&gt;5.99,K36&lt;10.01),"PROMOCIONÓ CON RECUP",IF(K36&lt;5.99,IF(T36&gt;5.99,"REGULAR","LIBRE"),"LIBRE"))</f>
        <v>LIBRE</v>
      </c>
      <c r="O36" s="1">
        <f t="shared" si="0"/>
        <v>6.666666666666667</v>
      </c>
      <c r="P36">
        <f t="shared" si="1"/>
        <v>0</v>
      </c>
      <c r="Q36" t="str">
        <f t="shared" si="2"/>
        <v>PROMOCIONÓ</v>
      </c>
      <c r="R36" t="str">
        <f t="shared" si="3"/>
        <v>PROMOCIONÓ</v>
      </c>
      <c r="S36" t="str">
        <f t="shared" si="4"/>
        <v>REGULAR</v>
      </c>
      <c r="T36">
        <f t="shared" si="5"/>
        <v>4.333333333333333</v>
      </c>
      <c r="U36" t="str">
        <f t="shared" si="6"/>
        <v>NO VA AL RECUPERATORIO INTEGRADOR -PROMOCIONÓ</v>
      </c>
      <c r="V36" t="str">
        <f t="shared" si="7"/>
        <v>No Recupera</v>
      </c>
    </row>
    <row r="37" spans="1:22" ht="15">
      <c r="A37" s="11" t="s">
        <v>80</v>
      </c>
      <c r="B37" s="11" t="s">
        <v>81</v>
      </c>
      <c r="C37" s="26"/>
      <c r="D37" s="33"/>
      <c r="E37" s="26">
        <v>8</v>
      </c>
      <c r="F37" s="26">
        <v>6</v>
      </c>
      <c r="G37" s="26">
        <v>9</v>
      </c>
      <c r="H37" s="2" t="str">
        <f>IF(OR(E37="",F37="",G37=""),"",R37)</f>
        <v>PROMOCIONÓ</v>
      </c>
      <c r="I37" s="3">
        <v>8</v>
      </c>
      <c r="J37" s="13" t="str">
        <f>U37</f>
        <v>NO VA AL RECUPERATORIO INTEGRADOR -PROMOCIONÓ</v>
      </c>
      <c r="K37" s="11" t="s">
        <v>12</v>
      </c>
      <c r="L37" s="24" t="str">
        <f>IF(K37=" "," ",IF(K37="A",H37,SUM(E37,F37,K37)/3))</f>
        <v> </v>
      </c>
      <c r="M37" s="13" t="str">
        <f>IF(AND(L37&gt;5.99,L37&lt;10.01,K37&gt;5.99,K37&lt;10.01),"PROMOCIONÓ CON RECUP",IF(K37&lt;5.99,IF(T37&gt;5.99,"REGULAR","LIBRE"),"LIBRE"))</f>
        <v>LIBRE</v>
      </c>
      <c r="O37" s="1">
        <f t="shared" si="0"/>
        <v>7.666666666666667</v>
      </c>
      <c r="P37">
        <f t="shared" si="1"/>
        <v>0</v>
      </c>
      <c r="Q37" t="str">
        <f t="shared" si="2"/>
        <v>PROMOCIONÓ</v>
      </c>
      <c r="R37" t="str">
        <f t="shared" si="3"/>
        <v>PROMOCIONÓ</v>
      </c>
      <c r="S37" t="str">
        <f t="shared" si="4"/>
        <v>REGULAR</v>
      </c>
      <c r="T37">
        <f t="shared" si="5"/>
        <v>4.666666666666667</v>
      </c>
      <c r="U37" t="str">
        <f t="shared" si="6"/>
        <v>NO VA AL RECUPERATORIO INTEGRADOR -PROMOCIONÓ</v>
      </c>
      <c r="V37" t="str">
        <f t="shared" si="7"/>
        <v>No Recupera</v>
      </c>
    </row>
    <row r="38" spans="1:22" ht="15">
      <c r="A38" s="11" t="s">
        <v>82</v>
      </c>
      <c r="B38" s="11" t="s">
        <v>83</v>
      </c>
      <c r="C38" s="26"/>
      <c r="D38" s="33"/>
      <c r="E38" s="26">
        <v>8</v>
      </c>
      <c r="F38" s="26">
        <v>8</v>
      </c>
      <c r="G38" s="26">
        <v>10</v>
      </c>
      <c r="H38" s="2" t="str">
        <f>IF(OR(E38="",F38="",G38=""),"",R38)</f>
        <v>PROMOCIONÓ</v>
      </c>
      <c r="I38" s="3">
        <v>9</v>
      </c>
      <c r="J38" s="13" t="str">
        <f>U38</f>
        <v>NO VA AL RECUPERATORIO INTEGRADOR -PROMOCIONÓ</v>
      </c>
      <c r="K38" s="11"/>
      <c r="L38" s="24">
        <f>IF(K38=" "," ",IF(K38="A",H38,SUM(E38,F38,K38)/3))</f>
        <v>5.333333333333333</v>
      </c>
      <c r="M38" s="13" t="str">
        <f>IF(AND(L38&gt;5.99,L38&lt;10.01,K38&gt;5.99,K38&lt;10.01),"PROMOCIONÓ CON RECUP",IF(K38&lt;5.99,IF(T38&gt;5.99,"REGULAR","LIBRE"),"LIBRE"))</f>
        <v>LIBRE</v>
      </c>
      <c r="O38" s="1">
        <f t="shared" si="0"/>
        <v>8.666666666666666</v>
      </c>
      <c r="P38">
        <f t="shared" si="1"/>
        <v>0</v>
      </c>
      <c r="Q38" t="str">
        <f t="shared" si="2"/>
        <v>PROMOCIONÓ</v>
      </c>
      <c r="R38" t="str">
        <f t="shared" si="3"/>
        <v>PROMOCIONÓ</v>
      </c>
      <c r="S38" t="str">
        <f t="shared" si="4"/>
        <v>REGULAR</v>
      </c>
      <c r="T38">
        <f t="shared" si="5"/>
        <v>5.333333333333333</v>
      </c>
      <c r="U38" t="str">
        <f t="shared" si="6"/>
        <v>NO VA AL RECUPERATORIO INTEGRADOR -PROMOCIONÓ</v>
      </c>
      <c r="V38" t="str">
        <f t="shared" si="7"/>
        <v>No Recupera</v>
      </c>
    </row>
    <row r="39" spans="1:22" ht="15">
      <c r="A39" s="11" t="s">
        <v>84</v>
      </c>
      <c r="B39" s="11" t="s">
        <v>85</v>
      </c>
      <c r="C39" s="26"/>
      <c r="D39" s="33"/>
      <c r="E39" s="26">
        <v>7</v>
      </c>
      <c r="F39" s="26">
        <v>6</v>
      </c>
      <c r="G39" s="26">
        <v>9</v>
      </c>
      <c r="H39" s="2" t="str">
        <f>IF(OR(E39="",F39="",G39=""),"",R39)</f>
        <v>PROMOCIONÓ</v>
      </c>
      <c r="I39" s="3">
        <v>7</v>
      </c>
      <c r="J39" s="13" t="str">
        <f>U39</f>
        <v>NO VA AL RECUPERATORIO INTEGRADOR -PROMOCIONÓ</v>
      </c>
      <c r="K39" s="11" t="s">
        <v>12</v>
      </c>
      <c r="L39" s="24" t="str">
        <f>IF(K39=" "," ",IF(K39="A",H39,SUM(E39,F39,K39)/3))</f>
        <v> </v>
      </c>
      <c r="M39" s="13" t="str">
        <f>IF(AND(L39&gt;5.99,L39&lt;10.01,K39&gt;5.99,K39&lt;10.01),"PROMOCIONÓ CON RECUP",IF(K39&lt;5.99,IF(T39&gt;5.99,"REGULAR","LIBRE"),"LIBRE"))</f>
        <v>LIBRE</v>
      </c>
      <c r="O39" s="1">
        <f t="shared" si="0"/>
        <v>7.333333333333333</v>
      </c>
      <c r="P39">
        <f t="shared" si="1"/>
        <v>0</v>
      </c>
      <c r="Q39" t="str">
        <f t="shared" si="2"/>
        <v>PROMOCIONÓ</v>
      </c>
      <c r="R39" t="str">
        <f t="shared" si="3"/>
        <v>PROMOCIONÓ</v>
      </c>
      <c r="S39" t="str">
        <f t="shared" si="4"/>
        <v>REGULAR</v>
      </c>
      <c r="T39">
        <f t="shared" si="5"/>
        <v>4.333333333333333</v>
      </c>
      <c r="U39" t="str">
        <f t="shared" si="6"/>
        <v>NO VA AL RECUPERATORIO INTEGRADOR -PROMOCIONÓ</v>
      </c>
      <c r="V39" t="str">
        <f t="shared" si="7"/>
        <v>No Recupera</v>
      </c>
    </row>
    <row r="40" spans="1:22" ht="15">
      <c r="A40" s="11" t="s">
        <v>86</v>
      </c>
      <c r="B40" s="11" t="s">
        <v>87</v>
      </c>
      <c r="C40" s="26"/>
      <c r="D40" s="33"/>
      <c r="E40" s="26">
        <v>6</v>
      </c>
      <c r="F40" s="26">
        <v>6</v>
      </c>
      <c r="G40" s="26">
        <v>8</v>
      </c>
      <c r="H40" s="2" t="str">
        <f>IF(OR(E40="",F40="",G40=""),"",R40)</f>
        <v>PROMOCIONÓ</v>
      </c>
      <c r="I40" s="3">
        <v>7</v>
      </c>
      <c r="J40" s="13" t="str">
        <f>U40</f>
        <v>NO VA AL RECUPERATORIO INTEGRADOR -PROMOCIONÓ</v>
      </c>
      <c r="K40" s="11"/>
      <c r="L40" s="24">
        <f>IF(K40=" "," ",IF(K40="A",H40,SUM(E40,F40,K40)/3))</f>
        <v>4</v>
      </c>
      <c r="M40" s="13" t="str">
        <f>IF(AND(L40&gt;5.99,L40&lt;10.01,K40&gt;5.99,K40&lt;10.01),"PROMOCIONÓ CON RECUP",IF(K40&lt;5.99,IF(T40&gt;5.99,"REGULAR","LIBRE"),"LIBRE"))</f>
        <v>LIBRE</v>
      </c>
      <c r="O40" s="1">
        <f t="shared" si="0"/>
        <v>6.666666666666667</v>
      </c>
      <c r="P40">
        <f t="shared" si="1"/>
        <v>0</v>
      </c>
      <c r="Q40" t="str">
        <f t="shared" si="2"/>
        <v>PROMOCIONÓ</v>
      </c>
      <c r="R40" t="str">
        <f t="shared" si="3"/>
        <v>PROMOCIONÓ</v>
      </c>
      <c r="S40" t="str">
        <f t="shared" si="4"/>
        <v>REGULAR</v>
      </c>
      <c r="T40">
        <f t="shared" si="5"/>
        <v>4</v>
      </c>
      <c r="U40" t="str">
        <f t="shared" si="6"/>
        <v>NO VA AL RECUPERATORIO INTEGRADOR -PROMOCIONÓ</v>
      </c>
      <c r="V40" t="str">
        <f t="shared" si="7"/>
        <v>No Recupera</v>
      </c>
    </row>
    <row r="41" spans="1:22" ht="15">
      <c r="A41" s="11" t="s">
        <v>88</v>
      </c>
      <c r="B41" s="11" t="s">
        <v>89</v>
      </c>
      <c r="C41" s="26"/>
      <c r="D41" s="33"/>
      <c r="E41" s="26">
        <v>6</v>
      </c>
      <c r="F41" s="26">
        <v>7</v>
      </c>
      <c r="G41" s="26">
        <v>9</v>
      </c>
      <c r="H41" s="2" t="str">
        <f>IF(OR(E41="",F41="",G41=""),"",R41)</f>
        <v>PROMOCIONÓ</v>
      </c>
      <c r="I41" s="3">
        <v>7</v>
      </c>
      <c r="J41" s="13" t="str">
        <f>U41</f>
        <v>NO VA AL RECUPERATORIO INTEGRADOR -PROMOCIONÓ</v>
      </c>
      <c r="K41" s="11"/>
      <c r="L41" s="24">
        <f>IF(K41=" "," ",IF(K41="A",H41,SUM(E41,F41,K41)/3))</f>
        <v>4.333333333333333</v>
      </c>
      <c r="M41" s="13" t="str">
        <f>IF(AND(L41&gt;5.99,L41&lt;10.01,K41&gt;5.99,K41&lt;10.01),"PROMOCIONÓ CON RECUP",IF(K41&lt;5.99,IF(T41&gt;5.99,"REGULAR","LIBRE"),"LIBRE"))</f>
        <v>LIBRE</v>
      </c>
      <c r="O41" s="1">
        <f t="shared" si="0"/>
        <v>7.333333333333333</v>
      </c>
      <c r="P41">
        <f t="shared" si="1"/>
        <v>0</v>
      </c>
      <c r="Q41" t="str">
        <f t="shared" si="2"/>
        <v>PROMOCIONÓ</v>
      </c>
      <c r="R41" t="str">
        <f t="shared" si="3"/>
        <v>PROMOCIONÓ</v>
      </c>
      <c r="S41" t="str">
        <f t="shared" si="4"/>
        <v>REGULAR</v>
      </c>
      <c r="T41">
        <f t="shared" si="5"/>
        <v>4.333333333333333</v>
      </c>
      <c r="U41" t="str">
        <f t="shared" si="6"/>
        <v>NO VA AL RECUPERATORIO INTEGRADOR -PROMOCIONÓ</v>
      </c>
      <c r="V41" t="str">
        <f t="shared" si="7"/>
        <v>No Recupera</v>
      </c>
    </row>
    <row r="42" spans="1:22" ht="15">
      <c r="A42" s="11" t="s">
        <v>90</v>
      </c>
      <c r="B42" s="11" t="s">
        <v>91</v>
      </c>
      <c r="C42" s="26"/>
      <c r="D42" s="33"/>
      <c r="E42" s="26">
        <v>7</v>
      </c>
      <c r="F42" s="26">
        <v>6</v>
      </c>
      <c r="G42" s="26">
        <v>9</v>
      </c>
      <c r="H42" s="2" t="str">
        <f>IF(OR(E42="",F42="",G42=""),"",R42)</f>
        <v>PROMOCIONÓ</v>
      </c>
      <c r="I42" s="3">
        <v>7</v>
      </c>
      <c r="J42" s="13" t="str">
        <f>U42</f>
        <v>NO VA AL RECUPERATORIO INTEGRADOR -PROMOCIONÓ</v>
      </c>
      <c r="K42" s="11" t="s">
        <v>12</v>
      </c>
      <c r="L42" s="24" t="str">
        <f>IF(K42=" "," ",IF(K42="A",H42,SUM(E42,F42,K42)/3))</f>
        <v> </v>
      </c>
      <c r="M42" s="13" t="str">
        <f>IF(AND(L42&gt;5.99,L42&lt;10.01,K42&gt;5.99,K42&lt;10.01),"PROMOCIONÓ CON RECUP",IF(K42&lt;5.99,IF(T42&gt;5.99,"REGULAR","LIBRE"),"LIBRE"))</f>
        <v>LIBRE</v>
      </c>
      <c r="O42" s="1">
        <f t="shared" si="0"/>
        <v>7.333333333333333</v>
      </c>
      <c r="P42">
        <f t="shared" si="1"/>
        <v>0</v>
      </c>
      <c r="Q42" t="str">
        <f t="shared" si="2"/>
        <v>PROMOCIONÓ</v>
      </c>
      <c r="R42" t="str">
        <f t="shared" si="3"/>
        <v>PROMOCIONÓ</v>
      </c>
      <c r="S42" t="str">
        <f t="shared" si="4"/>
        <v>REGULAR</v>
      </c>
      <c r="T42">
        <f t="shared" si="5"/>
        <v>4.333333333333333</v>
      </c>
      <c r="U42" t="str">
        <f t="shared" si="6"/>
        <v>NO VA AL RECUPERATORIO INTEGRADOR -PROMOCIONÓ</v>
      </c>
      <c r="V42" t="str">
        <f t="shared" si="7"/>
        <v>No Recupera</v>
      </c>
    </row>
    <row r="43" spans="1:22" ht="15">
      <c r="A43" s="11" t="s">
        <v>92</v>
      </c>
      <c r="B43" s="11" t="s">
        <v>93</v>
      </c>
      <c r="C43" s="26"/>
      <c r="D43" s="33"/>
      <c r="E43" s="26">
        <v>6</v>
      </c>
      <c r="F43" s="26">
        <v>8</v>
      </c>
      <c r="G43" s="26">
        <v>9</v>
      </c>
      <c r="H43" s="2" t="str">
        <f>IF(OR(E43="",F43="",G43=""),"",R43)</f>
        <v>PROMOCIONÓ</v>
      </c>
      <c r="I43" s="3">
        <v>8</v>
      </c>
      <c r="J43" s="13" t="str">
        <f>U43</f>
        <v>NO VA AL RECUPERATORIO INTEGRADOR -PROMOCIONÓ</v>
      </c>
      <c r="K43" s="11"/>
      <c r="L43" s="24">
        <f>IF(K43=" "," ",IF(K43="A",H43,SUM(E43,F43,K43)/3))</f>
        <v>4.666666666666667</v>
      </c>
      <c r="M43" s="13" t="str">
        <f>IF(AND(L43&gt;5.99,L43&lt;10.01,K43&gt;5.99,K43&lt;10.01),"PROMOCIONÓ CON RECUP",IF(K43&lt;5.99,IF(T43&gt;5.99,"REGULAR","LIBRE"),"LIBRE"))</f>
        <v>LIBRE</v>
      </c>
      <c r="O43" s="1">
        <f t="shared" si="0"/>
        <v>7.666666666666667</v>
      </c>
      <c r="P43">
        <f t="shared" si="1"/>
        <v>0</v>
      </c>
      <c r="Q43" t="str">
        <f t="shared" si="2"/>
        <v>PROMOCIONÓ</v>
      </c>
      <c r="R43" t="str">
        <f t="shared" si="3"/>
        <v>PROMOCIONÓ</v>
      </c>
      <c r="S43" t="str">
        <f t="shared" si="4"/>
        <v>REGULAR</v>
      </c>
      <c r="T43">
        <f t="shared" si="5"/>
        <v>4.666666666666667</v>
      </c>
      <c r="U43" t="str">
        <f t="shared" si="6"/>
        <v>NO VA AL RECUPERATORIO INTEGRADOR -PROMOCIONÓ</v>
      </c>
      <c r="V43" t="str">
        <f t="shared" si="7"/>
        <v>No Recupera</v>
      </c>
    </row>
    <row r="44" spans="1:22" ht="15">
      <c r="A44" s="11" t="s">
        <v>94</v>
      </c>
      <c r="B44" s="11" t="s">
        <v>95</v>
      </c>
      <c r="C44" s="26"/>
      <c r="D44" s="33"/>
      <c r="E44" s="26">
        <v>6</v>
      </c>
      <c r="F44" s="26">
        <v>6</v>
      </c>
      <c r="G44" s="26">
        <v>9</v>
      </c>
      <c r="H44" s="2" t="str">
        <f>IF(OR(E44="",F44="",G44=""),"",R44)</f>
        <v>PROMOCIONÓ</v>
      </c>
      <c r="I44" s="3">
        <f>O44</f>
        <v>7</v>
      </c>
      <c r="J44" s="13" t="str">
        <f>U44</f>
        <v>NO VA AL RECUPERATORIO INTEGRADOR -PROMOCIONÓ</v>
      </c>
      <c r="K44" s="11"/>
      <c r="L44" s="24">
        <f>IF(K44=" "," ",IF(K44="A",H44,SUM(E44,F44,K44)/3))</f>
        <v>4</v>
      </c>
      <c r="M44" s="13" t="str">
        <f>IF(AND(L44&gt;5.99,L44&lt;10.01,K44&gt;5.99,K44&lt;10.01),"PROMOCIONÓ CON RECUP",IF(K44&lt;5.99,IF(T44&gt;5.99,"REGULAR","LIBRE"),"LIBRE"))</f>
        <v>LIBRE</v>
      </c>
      <c r="O44" s="1">
        <f t="shared" si="0"/>
        <v>7</v>
      </c>
      <c r="P44">
        <f t="shared" si="1"/>
        <v>0</v>
      </c>
      <c r="Q44" t="str">
        <f t="shared" si="2"/>
        <v>PROMOCIONÓ</v>
      </c>
      <c r="R44" t="str">
        <f t="shared" si="3"/>
        <v>PROMOCIONÓ</v>
      </c>
      <c r="S44" t="str">
        <f t="shared" si="4"/>
        <v>REGULAR</v>
      </c>
      <c r="T44">
        <f t="shared" si="5"/>
        <v>4</v>
      </c>
      <c r="U44" t="str">
        <f t="shared" si="6"/>
        <v>NO VA AL RECUPERATORIO INTEGRADOR -PROMOCIONÓ</v>
      </c>
      <c r="V44" t="str">
        <f t="shared" si="7"/>
        <v>No Recupera</v>
      </c>
    </row>
    <row r="45" spans="1:22" ht="15">
      <c r="A45" s="11" t="s">
        <v>96</v>
      </c>
      <c r="B45" s="11" t="s">
        <v>97</v>
      </c>
      <c r="C45" s="26"/>
      <c r="D45" s="33"/>
      <c r="E45" s="26">
        <v>6</v>
      </c>
      <c r="F45" s="26">
        <v>9</v>
      </c>
      <c r="G45" s="26">
        <v>10</v>
      </c>
      <c r="H45" s="2" t="str">
        <f>IF(OR(E45="",F45="",G45=""),"",R45)</f>
        <v>PROMOCIONÓ</v>
      </c>
      <c r="I45" s="3">
        <v>8</v>
      </c>
      <c r="J45" s="13" t="str">
        <f>U45</f>
        <v>NO VA AL RECUPERATORIO INTEGRADOR -PROMOCIONÓ</v>
      </c>
      <c r="K45" s="11" t="s">
        <v>12</v>
      </c>
      <c r="L45" s="24" t="str">
        <f>IF(K45=" "," ",IF(K45="A",H45,SUM(E45,F45,K45)/3))</f>
        <v> </v>
      </c>
      <c r="M45" s="13" t="str">
        <f>IF(AND(L45&gt;5.99,L45&lt;10.01,K45&gt;5.99,K45&lt;10.01),"PROMOCIONÓ CON RECUP",IF(K45&lt;5.99,IF(T45&gt;5.99,"REGULAR","LIBRE"),"LIBRE"))</f>
        <v>LIBRE</v>
      </c>
      <c r="O45" s="1">
        <f t="shared" si="0"/>
        <v>8.333333333333334</v>
      </c>
      <c r="P45">
        <f t="shared" si="1"/>
        <v>0</v>
      </c>
      <c r="Q45" t="str">
        <f t="shared" si="2"/>
        <v>PROMOCIONÓ</v>
      </c>
      <c r="R45" t="str">
        <f t="shared" si="3"/>
        <v>PROMOCIONÓ</v>
      </c>
      <c r="S45" t="str">
        <f t="shared" si="4"/>
        <v>REGULAR</v>
      </c>
      <c r="T45">
        <f t="shared" si="5"/>
        <v>5</v>
      </c>
      <c r="U45" t="str">
        <f t="shared" si="6"/>
        <v>NO VA AL RECUPERATORIO INTEGRADOR -PROMOCIONÓ</v>
      </c>
      <c r="V45" t="str">
        <f t="shared" si="7"/>
        <v>No Recupera</v>
      </c>
    </row>
    <row r="46" spans="1:22" ht="15">
      <c r="A46" s="11" t="s">
        <v>98</v>
      </c>
      <c r="B46" s="11" t="s">
        <v>99</v>
      </c>
      <c r="C46" s="26"/>
      <c r="D46" s="33"/>
      <c r="E46" s="26">
        <v>8</v>
      </c>
      <c r="F46" s="26">
        <v>10</v>
      </c>
      <c r="G46" s="26">
        <v>10</v>
      </c>
      <c r="H46" s="2" t="str">
        <f>IF(OR(E46="",F46="",G46=""),"",R46)</f>
        <v>PROMOCIONÓ</v>
      </c>
      <c r="I46" s="3">
        <v>9</v>
      </c>
      <c r="J46" s="13" t="str">
        <f>U46</f>
        <v>NO VA AL RECUPERATORIO INTEGRADOR -PROMOCIONÓ</v>
      </c>
      <c r="K46" s="11"/>
      <c r="L46" s="24">
        <f>IF(K46=" "," ",IF(K46="A",H46,SUM(E46,F46,K46)/3))</f>
        <v>6</v>
      </c>
      <c r="M46" s="13" t="str">
        <f>IF(AND(L46&gt;5.99,L46&lt;10.01,K46&gt;5.99,K46&lt;10.01),"PROMOCIONÓ CON RECUP",IF(K46&lt;5.99,IF(T46&gt;5.99,"REGULAR","LIBRE"),"LIBRE"))</f>
        <v>REGULAR</v>
      </c>
      <c r="O46" s="1">
        <f t="shared" si="0"/>
        <v>9.333333333333334</v>
      </c>
      <c r="P46">
        <f t="shared" si="1"/>
        <v>0</v>
      </c>
      <c r="Q46" t="str">
        <f t="shared" si="2"/>
        <v>PROMOCIONÓ</v>
      </c>
      <c r="R46" t="str">
        <f t="shared" si="3"/>
        <v>PROMOCIONÓ</v>
      </c>
      <c r="S46" t="str">
        <f t="shared" si="4"/>
        <v>REGULAR</v>
      </c>
      <c r="T46">
        <f t="shared" si="5"/>
        <v>6</v>
      </c>
      <c r="U46" t="str">
        <f t="shared" si="6"/>
        <v>NO VA AL RECUPERATORIO INTEGRADOR -PROMOCIONÓ</v>
      </c>
      <c r="V46" t="str">
        <f t="shared" si="7"/>
        <v>No Recupera</v>
      </c>
    </row>
    <row r="47" spans="1:22" ht="15">
      <c r="A47" s="11" t="s">
        <v>272</v>
      </c>
      <c r="B47" s="11" t="s">
        <v>274</v>
      </c>
      <c r="C47" s="26"/>
      <c r="D47" s="33"/>
      <c r="E47" s="26">
        <v>7</v>
      </c>
      <c r="F47" s="26">
        <v>7</v>
      </c>
      <c r="G47" s="26">
        <v>7</v>
      </c>
      <c r="H47" s="2" t="str">
        <f>IF(OR(E47="",F47="",G47=""),"",R47)</f>
        <v>PROMOCIONÓ</v>
      </c>
      <c r="I47" s="3">
        <f>O47</f>
        <v>7</v>
      </c>
      <c r="J47" s="13" t="str">
        <f>U47</f>
        <v>NO VA AL RECUPERATORIO INTEGRADOR -PROMOCIONÓ</v>
      </c>
      <c r="K47" s="11"/>
      <c r="L47" s="24">
        <f>IF(K47=" "," ",IF(K47="A",H47,SUM(E47,F47,K47)/3))</f>
        <v>4.666666666666667</v>
      </c>
      <c r="M47" s="13" t="str">
        <f>IF(AND(L47&gt;5.99,L47&lt;10.01,K47&gt;5.99,K47&lt;10.01),"PROMOCIONÓ CON RECUP",IF(K47&lt;5.99,IF(T47&gt;5.99,"REGULAR","LIBRE"),"LIBRE"))</f>
        <v>LIBRE</v>
      </c>
      <c r="O47" s="1">
        <f t="shared" si="0"/>
        <v>7</v>
      </c>
      <c r="P47">
        <f t="shared" si="1"/>
        <v>0</v>
      </c>
      <c r="Q47" t="str">
        <f t="shared" si="2"/>
        <v>PROMOCIONÓ</v>
      </c>
      <c r="R47" t="str">
        <f t="shared" si="3"/>
        <v>PROMOCIONÓ</v>
      </c>
      <c r="S47" t="str">
        <f t="shared" si="4"/>
        <v>REGULAR</v>
      </c>
      <c r="T47">
        <f t="shared" si="5"/>
        <v>4.666666666666667</v>
      </c>
      <c r="U47" t="str">
        <f t="shared" si="6"/>
        <v>NO VA AL RECUPERATORIO INTEGRADOR -PROMOCIONÓ</v>
      </c>
      <c r="V47" t="str">
        <f t="shared" si="7"/>
        <v>No Recupera</v>
      </c>
    </row>
    <row r="48" spans="1:22" ht="15">
      <c r="A48" s="11" t="s">
        <v>100</v>
      </c>
      <c r="B48" s="11" t="s">
        <v>101</v>
      </c>
      <c r="C48" s="26"/>
      <c r="D48" s="33"/>
      <c r="E48" s="26">
        <v>7</v>
      </c>
      <c r="F48" s="26">
        <v>7</v>
      </c>
      <c r="G48" s="26">
        <v>7</v>
      </c>
      <c r="H48" s="2" t="str">
        <f>IF(OR(E48="",F48="",G48=""),"",R48)</f>
        <v>PROMOCIONÓ</v>
      </c>
      <c r="I48" s="3">
        <f>O48</f>
        <v>7</v>
      </c>
      <c r="J48" s="13" t="str">
        <f>U48</f>
        <v>NO VA AL RECUPERATORIO INTEGRADOR -PROMOCIONÓ</v>
      </c>
      <c r="K48" s="11"/>
      <c r="L48" s="24">
        <f>IF(K48=" "," ",IF(K48="A",H48,SUM(E48,F48,K48)/3))</f>
        <v>4.666666666666667</v>
      </c>
      <c r="M48" s="13" t="str">
        <f>IF(AND(L48&gt;5.99,L48&lt;10.01,K48&gt;5.99,K48&lt;10.01),"PROMOCIONÓ CON RECUP",IF(K48&lt;5.99,IF(T48&gt;5.99,"REGULAR","LIBRE"),"LIBRE"))</f>
        <v>LIBRE</v>
      </c>
      <c r="O48" s="1">
        <f t="shared" si="0"/>
        <v>7</v>
      </c>
      <c r="P48">
        <f t="shared" si="1"/>
        <v>0</v>
      </c>
      <c r="Q48" t="str">
        <f t="shared" si="2"/>
        <v>PROMOCIONÓ</v>
      </c>
      <c r="R48" t="str">
        <f t="shared" si="3"/>
        <v>PROMOCIONÓ</v>
      </c>
      <c r="S48" t="str">
        <f t="shared" si="4"/>
        <v>REGULAR</v>
      </c>
      <c r="T48">
        <f t="shared" si="5"/>
        <v>4.666666666666667</v>
      </c>
      <c r="U48" t="str">
        <f t="shared" si="6"/>
        <v>NO VA AL RECUPERATORIO INTEGRADOR -PROMOCIONÓ</v>
      </c>
      <c r="V48" t="str">
        <f t="shared" si="7"/>
        <v>No Recupera</v>
      </c>
    </row>
    <row r="49" spans="1:22" ht="15">
      <c r="A49" s="11" t="s">
        <v>102</v>
      </c>
      <c r="B49" s="11" t="s">
        <v>103</v>
      </c>
      <c r="C49" s="26"/>
      <c r="D49" s="33"/>
      <c r="E49" s="26">
        <v>8</v>
      </c>
      <c r="F49" s="26">
        <v>8</v>
      </c>
      <c r="G49" s="26">
        <v>8</v>
      </c>
      <c r="H49" s="2" t="str">
        <f>IF(OR(E49="",F49="",G49=""),"",R49)</f>
        <v>PROMOCIONÓ</v>
      </c>
      <c r="I49" s="3">
        <f>O49</f>
        <v>8</v>
      </c>
      <c r="J49" s="13" t="str">
        <f>U49</f>
        <v>NO VA AL RECUPERATORIO INTEGRADOR -PROMOCIONÓ</v>
      </c>
      <c r="K49" s="11"/>
      <c r="L49" s="24">
        <f>IF(K49=" "," ",IF(K49="A",H49,SUM(E49,F49,K49)/3))</f>
        <v>5.333333333333333</v>
      </c>
      <c r="M49" s="13" t="str">
        <f>IF(AND(L49&gt;5.99,L49&lt;10.01,K49&gt;5.99,K49&lt;10.01),"PROMOCIONÓ CON RECUP",IF(K49&lt;5.99,IF(T49&gt;5.99,"REGULAR","LIBRE"),"LIBRE"))</f>
        <v>LIBRE</v>
      </c>
      <c r="O49" s="1">
        <f t="shared" si="0"/>
        <v>8</v>
      </c>
      <c r="P49">
        <f t="shared" si="1"/>
        <v>0</v>
      </c>
      <c r="Q49" t="str">
        <f t="shared" si="2"/>
        <v>PROMOCIONÓ</v>
      </c>
      <c r="R49" t="str">
        <f t="shared" si="3"/>
        <v>PROMOCIONÓ</v>
      </c>
      <c r="S49" t="str">
        <f t="shared" si="4"/>
        <v>REGULAR</v>
      </c>
      <c r="T49">
        <f t="shared" si="5"/>
        <v>5.333333333333333</v>
      </c>
      <c r="U49" t="str">
        <f t="shared" si="6"/>
        <v>NO VA AL RECUPERATORIO INTEGRADOR -PROMOCIONÓ</v>
      </c>
      <c r="V49" t="str">
        <f t="shared" si="7"/>
        <v>No Recupera</v>
      </c>
    </row>
    <row r="50" spans="1:22" ht="15">
      <c r="A50" s="11" t="s">
        <v>104</v>
      </c>
      <c r="B50" s="11" t="s">
        <v>105</v>
      </c>
      <c r="C50" s="26"/>
      <c r="D50" s="33"/>
      <c r="E50" s="26">
        <v>8</v>
      </c>
      <c r="F50" s="26">
        <v>8</v>
      </c>
      <c r="G50" s="26">
        <v>8</v>
      </c>
      <c r="H50" s="2" t="str">
        <f>IF(OR(E50="",F50="",G50=""),"",R50)</f>
        <v>PROMOCIONÓ</v>
      </c>
      <c r="I50" s="3">
        <f>O50</f>
        <v>8</v>
      </c>
      <c r="J50" s="13" t="str">
        <f>U50</f>
        <v>NO VA AL RECUPERATORIO INTEGRADOR -PROMOCIONÓ</v>
      </c>
      <c r="K50" s="11"/>
      <c r="L50" s="24">
        <f>IF(K50=" "," ",IF(K50="A",H50,SUM(E50,F50,K50)/3))</f>
        <v>5.333333333333333</v>
      </c>
      <c r="M50" s="13" t="str">
        <f>IF(AND(L50&gt;5.99,L50&lt;10.01,K50&gt;5.99,K50&lt;10.01),"PROMOCIONÓ CON RECUP",IF(K50&lt;5.99,IF(T50&gt;5.99,"REGULAR","LIBRE"),"LIBRE"))</f>
        <v>LIBRE</v>
      </c>
      <c r="O50" s="1">
        <f t="shared" si="0"/>
        <v>8</v>
      </c>
      <c r="P50">
        <f t="shared" si="1"/>
        <v>0</v>
      </c>
      <c r="Q50" t="str">
        <f t="shared" si="2"/>
        <v>PROMOCIONÓ</v>
      </c>
      <c r="R50" t="str">
        <f t="shared" si="3"/>
        <v>PROMOCIONÓ</v>
      </c>
      <c r="S50" t="str">
        <f t="shared" si="4"/>
        <v>REGULAR</v>
      </c>
      <c r="T50">
        <f t="shared" si="5"/>
        <v>5.333333333333333</v>
      </c>
      <c r="U50" t="str">
        <f t="shared" si="6"/>
        <v>NO VA AL RECUPERATORIO INTEGRADOR -PROMOCIONÓ</v>
      </c>
      <c r="V50" t="str">
        <f t="shared" si="7"/>
        <v>No Recupera</v>
      </c>
    </row>
    <row r="51" spans="1:22" ht="15">
      <c r="A51" s="11" t="s">
        <v>106</v>
      </c>
      <c r="B51" s="11" t="s">
        <v>107</v>
      </c>
      <c r="C51" s="26"/>
      <c r="D51" s="33"/>
      <c r="E51" s="26">
        <v>6</v>
      </c>
      <c r="F51" s="26">
        <v>7</v>
      </c>
      <c r="G51" s="26">
        <v>9</v>
      </c>
      <c r="H51" s="2" t="str">
        <f>IF(OR(E51="",F51="",G51=""),"",R51)</f>
        <v>PROMOCIONÓ</v>
      </c>
      <c r="I51" s="3">
        <v>7</v>
      </c>
      <c r="J51" s="13" t="str">
        <f>U51</f>
        <v>NO VA AL RECUPERATORIO INTEGRADOR -PROMOCIONÓ</v>
      </c>
      <c r="K51" s="11" t="s">
        <v>12</v>
      </c>
      <c r="L51" s="24" t="str">
        <f>IF(K51=" "," ",IF(K51="A",H51,SUM(E51,F51,K51)/3))</f>
        <v> </v>
      </c>
      <c r="M51" s="13" t="str">
        <f>IF(AND(L51&gt;5.99,L51&lt;10.01,K51&gt;5.99,K51&lt;10.01),"PROMOCIONÓ CON RECUP",IF(K51&lt;5.99,IF(T51&gt;5.99,"REGULAR","LIBRE"),"LIBRE"))</f>
        <v>LIBRE</v>
      </c>
      <c r="O51" s="1">
        <f t="shared" si="0"/>
        <v>7.333333333333333</v>
      </c>
      <c r="P51">
        <f t="shared" si="1"/>
        <v>0</v>
      </c>
      <c r="Q51" t="str">
        <f t="shared" si="2"/>
        <v>PROMOCIONÓ</v>
      </c>
      <c r="R51" t="str">
        <f t="shared" si="3"/>
        <v>PROMOCIONÓ</v>
      </c>
      <c r="S51" t="str">
        <f t="shared" si="4"/>
        <v>REGULAR</v>
      </c>
      <c r="T51">
        <f t="shared" si="5"/>
        <v>4.333333333333333</v>
      </c>
      <c r="U51" t="str">
        <f t="shared" si="6"/>
        <v>NO VA AL RECUPERATORIO INTEGRADOR -PROMOCIONÓ</v>
      </c>
      <c r="V51" t="str">
        <f t="shared" si="7"/>
        <v>No Recupera</v>
      </c>
    </row>
    <row r="52" spans="1:22" ht="15">
      <c r="A52" s="11" t="s">
        <v>108</v>
      </c>
      <c r="B52" s="11" t="s">
        <v>109</v>
      </c>
      <c r="C52" s="26"/>
      <c r="D52" s="33"/>
      <c r="E52" s="26">
        <v>7</v>
      </c>
      <c r="F52" s="26">
        <v>9</v>
      </c>
      <c r="G52" s="26">
        <v>9</v>
      </c>
      <c r="H52" s="2" t="str">
        <f>IF(OR(E52="",F52="",G52=""),"",R52)</f>
        <v>PROMOCIONÓ</v>
      </c>
      <c r="I52" s="3">
        <v>8</v>
      </c>
      <c r="J52" s="13" t="str">
        <f>U52</f>
        <v>NO VA AL RECUPERATORIO INTEGRADOR -PROMOCIONÓ</v>
      </c>
      <c r="K52" s="11" t="s">
        <v>12</v>
      </c>
      <c r="L52" s="24" t="str">
        <f>IF(K52=" "," ",IF(K52="A",H52,SUM(E52,F52,K52)/3))</f>
        <v> </v>
      </c>
      <c r="M52" s="13" t="str">
        <f>IF(AND(L52&gt;5.99,L52&lt;10.01,K52&gt;5.99,K52&lt;10.01),"PROMOCIONÓ CON RECUP",IF(K52&lt;5.99,IF(T52&gt;5.99,"REGULAR","LIBRE"),"LIBRE"))</f>
        <v>LIBRE</v>
      </c>
      <c r="O52" s="1">
        <f t="shared" si="0"/>
        <v>8.333333333333334</v>
      </c>
      <c r="P52">
        <f t="shared" si="1"/>
        <v>0</v>
      </c>
      <c r="Q52" t="str">
        <f t="shared" si="2"/>
        <v>PROMOCIONÓ</v>
      </c>
      <c r="R52" t="str">
        <f t="shared" si="3"/>
        <v>PROMOCIONÓ</v>
      </c>
      <c r="S52" t="str">
        <f t="shared" si="4"/>
        <v>REGULAR</v>
      </c>
      <c r="T52">
        <f t="shared" si="5"/>
        <v>5.333333333333333</v>
      </c>
      <c r="U52" t="str">
        <f t="shared" si="6"/>
        <v>NO VA AL RECUPERATORIO INTEGRADOR -PROMOCIONÓ</v>
      </c>
      <c r="V52" t="str">
        <f t="shared" si="7"/>
        <v>No Recupera</v>
      </c>
    </row>
    <row r="53" spans="1:22" ht="15">
      <c r="A53" s="11" t="s">
        <v>110</v>
      </c>
      <c r="B53" s="11" t="s">
        <v>111</v>
      </c>
      <c r="C53" s="26"/>
      <c r="D53" s="33"/>
      <c r="E53" s="26" t="s">
        <v>278</v>
      </c>
      <c r="F53" s="26" t="s">
        <v>278</v>
      </c>
      <c r="G53" s="26" t="s">
        <v>278</v>
      </c>
      <c r="H53" s="2" t="str">
        <f>IF(OR(E53="",F53="",G53=""),"",R53)</f>
        <v>LIBRE</v>
      </c>
      <c r="I53" s="3" t="str">
        <f>O53</f>
        <v>AUS</v>
      </c>
      <c r="J53" s="13" t="str">
        <f>U53</f>
        <v>No Recupera</v>
      </c>
      <c r="K53" s="11"/>
      <c r="L53" s="24">
        <f>IF(K53=" "," ",IF(K53="A",H53,SUM(E53,F53,K53)/3))</f>
        <v>0</v>
      </c>
      <c r="M53" s="13" t="str">
        <f>IF(AND(L53&gt;5.99,L53&lt;10.01,K53&gt;5.99,K53&lt;10.01),"PROMOCIONÓ CON RECUP",IF(K53&lt;5.99,IF(T53&gt;5.99,"REGULAR","LIBRE"),"LIBRE"))</f>
        <v>LIBRE</v>
      </c>
      <c r="O53" s="1" t="str">
        <f t="shared" si="0"/>
        <v>AUS</v>
      </c>
      <c r="P53">
        <f t="shared" si="1"/>
        <v>3</v>
      </c>
      <c r="Q53" t="str">
        <f t="shared" si="2"/>
        <v>LIBRE</v>
      </c>
      <c r="R53" t="str">
        <f t="shared" si="3"/>
        <v>LIBRE</v>
      </c>
      <c r="S53" t="str">
        <f t="shared" si="4"/>
        <v>LIBRE</v>
      </c>
      <c r="T53">
        <f t="shared" si="5"/>
        <v>0</v>
      </c>
      <c r="U53" t="str">
        <f t="shared" si="6"/>
        <v>No Recupera</v>
      </c>
      <c r="V53" t="str">
        <f t="shared" si="7"/>
        <v>No Recupera</v>
      </c>
    </row>
    <row r="54" spans="1:22" ht="15">
      <c r="A54" s="11" t="s">
        <v>112</v>
      </c>
      <c r="B54" s="11" t="s">
        <v>113</v>
      </c>
      <c r="C54" s="26"/>
      <c r="D54" s="33"/>
      <c r="E54" s="26">
        <v>6</v>
      </c>
      <c r="F54" s="26">
        <v>6</v>
      </c>
      <c r="G54" s="26">
        <v>8</v>
      </c>
      <c r="H54" s="2" t="str">
        <f>IF(OR(E54="",F54="",G54=""),"",R54)</f>
        <v>PROMOCIONÓ</v>
      </c>
      <c r="I54" s="3">
        <v>7</v>
      </c>
      <c r="J54" s="13" t="str">
        <f>U54</f>
        <v>NO VA AL RECUPERATORIO INTEGRADOR -PROMOCIONÓ</v>
      </c>
      <c r="K54" s="11" t="s">
        <v>12</v>
      </c>
      <c r="L54" s="24" t="str">
        <f>IF(K54=" "," ",IF(K54="A",H54,SUM(E54,F54,K54)/3))</f>
        <v> </v>
      </c>
      <c r="M54" s="13" t="str">
        <f>IF(AND(L54&gt;5.99,L54&lt;10.01,K54&gt;5.99,K54&lt;10.01),"PROMOCIONÓ CON RECUP",IF(K54&lt;5.99,IF(T54&gt;5.99,"REGULAR","LIBRE"),"LIBRE"))</f>
        <v>LIBRE</v>
      </c>
      <c r="O54" s="1">
        <f t="shared" si="0"/>
        <v>6.666666666666667</v>
      </c>
      <c r="P54">
        <f t="shared" si="1"/>
        <v>0</v>
      </c>
      <c r="Q54" t="str">
        <f t="shared" si="2"/>
        <v>PROMOCIONÓ</v>
      </c>
      <c r="R54" t="str">
        <f t="shared" si="3"/>
        <v>PROMOCIONÓ</v>
      </c>
      <c r="S54" t="str">
        <f t="shared" si="4"/>
        <v>REGULAR</v>
      </c>
      <c r="T54">
        <f t="shared" si="5"/>
        <v>4</v>
      </c>
      <c r="U54" t="str">
        <f t="shared" si="6"/>
        <v>NO VA AL RECUPERATORIO INTEGRADOR -PROMOCIONÓ</v>
      </c>
      <c r="V54" t="str">
        <f t="shared" si="7"/>
        <v>No Recupera</v>
      </c>
    </row>
    <row r="55" spans="1:22" ht="15">
      <c r="A55" s="11" t="s">
        <v>114</v>
      </c>
      <c r="B55" s="11" t="s">
        <v>115</v>
      </c>
      <c r="C55" s="26"/>
      <c r="D55" s="33"/>
      <c r="E55" s="26">
        <v>6</v>
      </c>
      <c r="F55" s="26">
        <v>7</v>
      </c>
      <c r="G55" s="26">
        <v>8</v>
      </c>
      <c r="H55" s="2" t="str">
        <f>IF(OR(E55="",F55="",G55=""),"",R55)</f>
        <v>PROMOCIONÓ</v>
      </c>
      <c r="I55" s="3">
        <f>O55</f>
        <v>7</v>
      </c>
      <c r="J55" s="13" t="str">
        <f>U55</f>
        <v>NO VA AL RECUPERATORIO INTEGRADOR -PROMOCIONÓ</v>
      </c>
      <c r="K55" s="11"/>
      <c r="L55" s="24">
        <f>IF(K55=" "," ",IF(K55="A",H55,SUM(E55,F55,K55)/3))</f>
        <v>4.333333333333333</v>
      </c>
      <c r="M55" s="13" t="str">
        <f>IF(AND(L55&gt;5.99,L55&lt;10.01,K55&gt;5.99,K55&lt;10.01),"PROMOCIONÓ CON RECUP",IF(K55&lt;5.99,IF(T55&gt;5.99,"REGULAR","LIBRE"),"LIBRE"))</f>
        <v>LIBRE</v>
      </c>
      <c r="O55" s="1">
        <f t="shared" si="0"/>
        <v>7</v>
      </c>
      <c r="P55">
        <f t="shared" si="1"/>
        <v>0</v>
      </c>
      <c r="Q55" t="str">
        <f t="shared" si="2"/>
        <v>PROMOCIONÓ</v>
      </c>
      <c r="R55" t="str">
        <f t="shared" si="3"/>
        <v>PROMOCIONÓ</v>
      </c>
      <c r="S55" t="str">
        <f t="shared" si="4"/>
        <v>REGULAR</v>
      </c>
      <c r="T55">
        <f t="shared" si="5"/>
        <v>4.333333333333333</v>
      </c>
      <c r="U55" t="str">
        <f t="shared" si="6"/>
        <v>NO VA AL RECUPERATORIO INTEGRADOR -PROMOCIONÓ</v>
      </c>
      <c r="V55" t="str">
        <f t="shared" si="7"/>
        <v>No Recupera</v>
      </c>
    </row>
    <row r="56" spans="1:22" ht="15">
      <c r="A56" s="11" t="s">
        <v>116</v>
      </c>
      <c r="B56" s="11" t="s">
        <v>117</v>
      </c>
      <c r="C56" s="26"/>
      <c r="D56" s="33"/>
      <c r="E56" s="26">
        <v>6</v>
      </c>
      <c r="F56" s="26">
        <v>7</v>
      </c>
      <c r="G56" s="26">
        <v>10</v>
      </c>
      <c r="H56" s="2" t="str">
        <f>IF(OR(E56="",F56="",G56=""),"",R56)</f>
        <v>PROMOCIONÓ</v>
      </c>
      <c r="I56" s="3">
        <v>8</v>
      </c>
      <c r="J56" s="13" t="str">
        <f>U56</f>
        <v>NO VA AL RECUPERATORIO INTEGRADOR -PROMOCIONÓ</v>
      </c>
      <c r="K56" s="11" t="s">
        <v>12</v>
      </c>
      <c r="L56" s="24" t="str">
        <f>IF(K56=" "," ",IF(K56="A",H56,SUM(E56,F56,K56)/3))</f>
        <v> </v>
      </c>
      <c r="M56" s="13" t="str">
        <f>IF(AND(L56&gt;5.99,L56&lt;10.01,K56&gt;5.99,K56&lt;10.01),"PROMOCIONÓ CON RECUP",IF(K56&lt;5.99,IF(T56&gt;5.99,"REGULAR","LIBRE"),"LIBRE"))</f>
        <v>LIBRE</v>
      </c>
      <c r="O56" s="1">
        <f t="shared" si="0"/>
        <v>7.666666666666667</v>
      </c>
      <c r="P56">
        <f t="shared" si="1"/>
        <v>0</v>
      </c>
      <c r="Q56" t="str">
        <f t="shared" si="2"/>
        <v>PROMOCIONÓ</v>
      </c>
      <c r="R56" t="str">
        <f t="shared" si="3"/>
        <v>PROMOCIONÓ</v>
      </c>
      <c r="S56" t="str">
        <f t="shared" si="4"/>
        <v>REGULAR</v>
      </c>
      <c r="T56">
        <f t="shared" si="5"/>
        <v>4.333333333333333</v>
      </c>
      <c r="U56" t="str">
        <f t="shared" si="6"/>
        <v>NO VA AL RECUPERATORIO INTEGRADOR -PROMOCIONÓ</v>
      </c>
      <c r="V56" t="str">
        <f t="shared" si="7"/>
        <v>No Recupera</v>
      </c>
    </row>
    <row r="57" spans="1:22" ht="15">
      <c r="A57" s="11" t="s">
        <v>118</v>
      </c>
      <c r="B57" s="11" t="s">
        <v>119</v>
      </c>
      <c r="C57" s="26"/>
      <c r="D57" s="33"/>
      <c r="E57" s="26">
        <v>8</v>
      </c>
      <c r="F57" s="26">
        <v>8</v>
      </c>
      <c r="G57" s="26">
        <v>8</v>
      </c>
      <c r="H57" s="2" t="str">
        <f>IF(OR(E57="",F57="",G57=""),"",R57)</f>
        <v>PROMOCIONÓ</v>
      </c>
      <c r="I57" s="3">
        <f>O57</f>
        <v>8</v>
      </c>
      <c r="J57" s="13" t="str">
        <f>U57</f>
        <v>NO VA AL RECUPERATORIO INTEGRADOR -PROMOCIONÓ</v>
      </c>
      <c r="K57" s="11"/>
      <c r="L57" s="24">
        <f>IF(K57=" "," ",IF(K57="A",H57,SUM(E57,F57,K57)/3))</f>
        <v>5.333333333333333</v>
      </c>
      <c r="M57" s="13" t="str">
        <f>IF(AND(L57&gt;5.99,L57&lt;10.01,K57&gt;5.99,K57&lt;10.01),"PROMOCIONÓ CON RECUP",IF(K57&lt;5.99,IF(T57&gt;5.99,"REGULAR","LIBRE"),"LIBRE"))</f>
        <v>LIBRE</v>
      </c>
      <c r="O57" s="1">
        <f t="shared" si="0"/>
        <v>8</v>
      </c>
      <c r="P57">
        <f t="shared" si="1"/>
        <v>0</v>
      </c>
      <c r="Q57" t="str">
        <f t="shared" si="2"/>
        <v>PROMOCIONÓ</v>
      </c>
      <c r="R57" t="str">
        <f t="shared" si="3"/>
        <v>PROMOCIONÓ</v>
      </c>
      <c r="S57" t="str">
        <f t="shared" si="4"/>
        <v>REGULAR</v>
      </c>
      <c r="T57">
        <f t="shared" si="5"/>
        <v>5.333333333333333</v>
      </c>
      <c r="U57" t="str">
        <f t="shared" si="6"/>
        <v>NO VA AL RECUPERATORIO INTEGRADOR -PROMOCIONÓ</v>
      </c>
      <c r="V57" t="str">
        <f t="shared" si="7"/>
        <v>No Recupera</v>
      </c>
    </row>
    <row r="58" spans="1:22" ht="15">
      <c r="A58" s="11" t="s">
        <v>120</v>
      </c>
      <c r="B58" s="11" t="s">
        <v>121</v>
      </c>
      <c r="C58" s="26"/>
      <c r="D58" s="33"/>
      <c r="E58" s="26">
        <v>7</v>
      </c>
      <c r="F58" s="26">
        <v>8</v>
      </c>
      <c r="G58" s="26">
        <v>9</v>
      </c>
      <c r="H58" s="2" t="str">
        <f>IF(OR(E58="",F58="",G58=""),"",R58)</f>
        <v>PROMOCIONÓ</v>
      </c>
      <c r="I58" s="3">
        <f>O58</f>
        <v>8</v>
      </c>
      <c r="J58" s="13" t="str">
        <f>U58</f>
        <v>NO VA AL RECUPERATORIO INTEGRADOR -PROMOCIONÓ</v>
      </c>
      <c r="K58" s="11"/>
      <c r="L58" s="24">
        <f>IF(K58=" "," ",IF(K58="A",H58,SUM(E58,F58,K58)/3))</f>
        <v>5</v>
      </c>
      <c r="M58" s="13" t="str">
        <f>IF(AND(L58&gt;5.99,L58&lt;10.01,K58&gt;5.99,K58&lt;10.01),"PROMOCIONÓ CON RECUP",IF(K58&lt;5.99,IF(T58&gt;5.99,"REGULAR","LIBRE"),"LIBRE"))</f>
        <v>LIBRE</v>
      </c>
      <c r="O58" s="1">
        <f aca="true" t="shared" si="8" ref="O58:O119">IF(OR(E58="",F58="",G58=""),"",IF(P58=3,"AUS",IF(P58=2,AVERAGE(E58:G58)/2,AVERAGE(E58:G58))))</f>
        <v>8</v>
      </c>
      <c r="P58">
        <f aca="true" t="shared" si="9" ref="P58:P119">COUNTIF(E58:G58,"A")</f>
        <v>0</v>
      </c>
      <c r="Q58" t="str">
        <f aca="true" t="shared" si="10" ref="Q58:Q119">IF(OR(E58&gt;-0.01,E58&lt;10,E58="A",F58&gt;-0.01,F58&lt;10.01,F58="A",G58&gt;-0.01,G58&lt;10.01,G58="A"),R58,"ERROR DE NOTA")</f>
        <v>PROMOCIONÓ</v>
      </c>
      <c r="R58" t="str">
        <f aca="true" t="shared" si="11" ref="R58:R119">IF(AND(E58&gt;5.99,E58&lt;10.01,F58&gt;5.99,F58&lt;10.01,G58&gt;5.99,G58&lt;10.01),"PROMOCIONÓ",S58)</f>
        <v>PROMOCIONÓ</v>
      </c>
      <c r="S58" t="str">
        <f aca="true" t="shared" si="12" ref="S58:S119">IF(P58&lt;1.001,IF(O58&gt;5.99,"REGULAR","LIBRE"),"LIBRE")</f>
        <v>REGULAR</v>
      </c>
      <c r="T58">
        <f aca="true" t="shared" si="13" ref="T58:T119">SUM(E58,F58,K58)/3</f>
        <v>5</v>
      </c>
      <c r="U58" t="str">
        <f aca="true" t="shared" si="14" ref="U58:U119">IF(AND(E58&gt;5.99,E58&lt;10.01,F58&gt;5.99,F58&lt;10.01,G58&gt;5.99,G58&lt;10.01),"NO VA AL RECUPERATORIO INTEGRADOR -PROMOCIONÓ",V58)</f>
        <v>NO VA AL RECUPERATORIO INTEGRADOR -PROMOCIONÓ</v>
      </c>
      <c r="V58" t="str">
        <f aca="true" t="shared" si="15" ref="V58:V119">IF(OR(G58&lt;5.99,G58="A"),IF(AND(E58&gt;5.99,E58&lt;10.01),IF(AND(F58&gt;5.99,F58&lt;10.01),"PUEDE RECUPERAR INTEGRADOR PARA PROMOCION",IF(OR(F58="A",F58&lt;5.99),"No Recupera")),"No Recupera"),"No Recupera")</f>
        <v>No Recupera</v>
      </c>
    </row>
    <row r="59" spans="1:22" ht="15">
      <c r="A59" s="11" t="s">
        <v>122</v>
      </c>
      <c r="B59" s="11" t="s">
        <v>123</v>
      </c>
      <c r="C59" s="26"/>
      <c r="D59" s="33"/>
      <c r="E59" s="26">
        <v>6</v>
      </c>
      <c r="F59" s="26">
        <v>9</v>
      </c>
      <c r="G59" s="26">
        <v>9</v>
      </c>
      <c r="H59" s="2" t="str">
        <f>IF(OR(E59="",F59="",G59=""),"",R59)</f>
        <v>PROMOCIONÓ</v>
      </c>
      <c r="I59" s="3">
        <f>O59</f>
        <v>8</v>
      </c>
      <c r="J59" s="13" t="str">
        <f>U59</f>
        <v>NO VA AL RECUPERATORIO INTEGRADOR -PROMOCIONÓ</v>
      </c>
      <c r="K59" s="11" t="s">
        <v>12</v>
      </c>
      <c r="L59" s="24" t="str">
        <f>IF(K59=" "," ",IF(K59="A",H59,SUM(E59,F59,K59)/3))</f>
        <v> </v>
      </c>
      <c r="M59" s="13" t="str">
        <f>IF(AND(L59&gt;5.99,L59&lt;10.01,K59&gt;5.99,K59&lt;10.01),"PROMOCIONÓ CON RECUP",IF(K59&lt;5.99,IF(T59&gt;5.99,"REGULAR","LIBRE"),"LIBRE"))</f>
        <v>LIBRE</v>
      </c>
      <c r="O59" s="1">
        <f t="shared" si="8"/>
        <v>8</v>
      </c>
      <c r="P59">
        <f t="shared" si="9"/>
        <v>0</v>
      </c>
      <c r="Q59" t="str">
        <f t="shared" si="10"/>
        <v>PROMOCIONÓ</v>
      </c>
      <c r="R59" t="str">
        <f t="shared" si="11"/>
        <v>PROMOCIONÓ</v>
      </c>
      <c r="S59" t="str">
        <f t="shared" si="12"/>
        <v>REGULAR</v>
      </c>
      <c r="T59">
        <f t="shared" si="13"/>
        <v>5</v>
      </c>
      <c r="U59" t="str">
        <f t="shared" si="14"/>
        <v>NO VA AL RECUPERATORIO INTEGRADOR -PROMOCIONÓ</v>
      </c>
      <c r="V59" t="str">
        <f t="shared" si="15"/>
        <v>No Recupera</v>
      </c>
    </row>
    <row r="60" spans="1:22" ht="15">
      <c r="A60" s="11" t="s">
        <v>124</v>
      </c>
      <c r="B60" s="11" t="s">
        <v>125</v>
      </c>
      <c r="C60" s="26"/>
      <c r="D60" s="33"/>
      <c r="E60" s="26">
        <v>7</v>
      </c>
      <c r="F60" s="26">
        <v>7</v>
      </c>
      <c r="G60" s="26">
        <v>10</v>
      </c>
      <c r="H60" s="2" t="str">
        <f>IF(OR(E60="",F60="",G60=""),"",R60)</f>
        <v>PROMOCIONÓ</v>
      </c>
      <c r="I60" s="3">
        <f>O60</f>
        <v>8</v>
      </c>
      <c r="J60" s="13" t="str">
        <f>U60</f>
        <v>NO VA AL RECUPERATORIO INTEGRADOR -PROMOCIONÓ</v>
      </c>
      <c r="K60" s="11"/>
      <c r="L60" s="24">
        <f>IF(K60=" "," ",IF(K60="A",H60,SUM(E60,F60,K60)/3))</f>
        <v>4.666666666666667</v>
      </c>
      <c r="M60" s="13" t="str">
        <f>IF(AND(L60&gt;5.99,L60&lt;10.01,K60&gt;5.99,K60&lt;10.01),"PROMOCIONÓ CON RECUP",IF(K60&lt;5.99,IF(T60&gt;5.99,"REGULAR","LIBRE"),"LIBRE"))</f>
        <v>LIBRE</v>
      </c>
      <c r="O60" s="1">
        <f t="shared" si="8"/>
        <v>8</v>
      </c>
      <c r="P60">
        <f t="shared" si="9"/>
        <v>0</v>
      </c>
      <c r="Q60" t="str">
        <f t="shared" si="10"/>
        <v>PROMOCIONÓ</v>
      </c>
      <c r="R60" t="str">
        <f t="shared" si="11"/>
        <v>PROMOCIONÓ</v>
      </c>
      <c r="S60" t="str">
        <f t="shared" si="12"/>
        <v>REGULAR</v>
      </c>
      <c r="T60">
        <f t="shared" si="13"/>
        <v>4.666666666666667</v>
      </c>
      <c r="U60" t="str">
        <f t="shared" si="14"/>
        <v>NO VA AL RECUPERATORIO INTEGRADOR -PROMOCIONÓ</v>
      </c>
      <c r="V60" t="str">
        <f t="shared" si="15"/>
        <v>No Recupera</v>
      </c>
    </row>
    <row r="61" spans="1:22" ht="15">
      <c r="A61" s="11" t="s">
        <v>126</v>
      </c>
      <c r="B61" s="11" t="s">
        <v>127</v>
      </c>
      <c r="C61" s="26"/>
      <c r="D61" s="33"/>
      <c r="E61" s="26">
        <v>8</v>
      </c>
      <c r="F61" s="26">
        <v>9</v>
      </c>
      <c r="G61" s="26">
        <v>10</v>
      </c>
      <c r="H61" s="2" t="str">
        <f>IF(OR(E61="",F61="",G61=""),"",R61)</f>
        <v>PROMOCIONÓ</v>
      </c>
      <c r="I61" s="3">
        <f>O61</f>
        <v>9</v>
      </c>
      <c r="J61" s="13" t="str">
        <f>U61</f>
        <v>NO VA AL RECUPERATORIO INTEGRADOR -PROMOCIONÓ</v>
      </c>
      <c r="K61" s="11"/>
      <c r="L61" s="24">
        <f>IF(K61=" "," ",IF(K61="A",H61,SUM(E61,F61,K61)/3))</f>
        <v>5.666666666666667</v>
      </c>
      <c r="M61" s="13" t="str">
        <f>IF(AND(L61&gt;5.99,L61&lt;10.01,K61&gt;5.99,K61&lt;10.01),"PROMOCIONÓ CON RECUP",IF(K61&lt;5.99,IF(T61&gt;5.99,"REGULAR","LIBRE"),"LIBRE"))</f>
        <v>LIBRE</v>
      </c>
      <c r="O61" s="1">
        <f t="shared" si="8"/>
        <v>9</v>
      </c>
      <c r="P61">
        <f t="shared" si="9"/>
        <v>0</v>
      </c>
      <c r="Q61" t="str">
        <f t="shared" si="10"/>
        <v>PROMOCIONÓ</v>
      </c>
      <c r="R61" t="str">
        <f t="shared" si="11"/>
        <v>PROMOCIONÓ</v>
      </c>
      <c r="S61" t="str">
        <f t="shared" si="12"/>
        <v>REGULAR</v>
      </c>
      <c r="T61">
        <f t="shared" si="13"/>
        <v>5.666666666666667</v>
      </c>
      <c r="U61" t="str">
        <f t="shared" si="14"/>
        <v>NO VA AL RECUPERATORIO INTEGRADOR -PROMOCIONÓ</v>
      </c>
      <c r="V61" t="str">
        <f t="shared" si="15"/>
        <v>No Recupera</v>
      </c>
    </row>
    <row r="62" spans="1:22" ht="15">
      <c r="A62" s="11" t="s">
        <v>128</v>
      </c>
      <c r="B62" s="11" t="s">
        <v>129</v>
      </c>
      <c r="C62" s="26"/>
      <c r="D62" s="33"/>
      <c r="E62" s="26" t="s">
        <v>278</v>
      </c>
      <c r="F62" s="26" t="s">
        <v>278</v>
      </c>
      <c r="G62" s="26" t="s">
        <v>278</v>
      </c>
      <c r="H62" s="2" t="str">
        <f>IF(OR(E62="",F62="",G62=""),"",R62)</f>
        <v>LIBRE</v>
      </c>
      <c r="I62" s="3" t="str">
        <f>O62</f>
        <v>AUS</v>
      </c>
      <c r="J62" s="13" t="str">
        <f>U62</f>
        <v>No Recupera</v>
      </c>
      <c r="K62" s="11" t="s">
        <v>12</v>
      </c>
      <c r="L62" s="24" t="str">
        <f>IF(K62=" "," ",IF(K62="A",H62,SUM(E62,F62,K62)/3))</f>
        <v> </v>
      </c>
      <c r="M62" s="13" t="str">
        <f>IF(AND(L62&gt;5.99,L62&lt;10.01,K62&gt;5.99,K62&lt;10.01),"PROMOCIONÓ CON RECUP",IF(K62&lt;5.99,IF(T62&gt;5.99,"REGULAR","LIBRE"),"LIBRE"))</f>
        <v>LIBRE</v>
      </c>
      <c r="O62" s="1" t="str">
        <f t="shared" si="8"/>
        <v>AUS</v>
      </c>
      <c r="P62">
        <f t="shared" si="9"/>
        <v>3</v>
      </c>
      <c r="Q62" t="str">
        <f t="shared" si="10"/>
        <v>LIBRE</v>
      </c>
      <c r="R62" t="str">
        <f t="shared" si="11"/>
        <v>LIBRE</v>
      </c>
      <c r="S62" t="str">
        <f t="shared" si="12"/>
        <v>LIBRE</v>
      </c>
      <c r="T62">
        <f t="shared" si="13"/>
        <v>0</v>
      </c>
      <c r="U62" t="str">
        <f t="shared" si="14"/>
        <v>No Recupera</v>
      </c>
      <c r="V62" t="str">
        <f t="shared" si="15"/>
        <v>No Recupera</v>
      </c>
    </row>
    <row r="63" spans="1:22" ht="15">
      <c r="A63" s="11" t="s">
        <v>130</v>
      </c>
      <c r="B63" s="11" t="s">
        <v>131</v>
      </c>
      <c r="C63" s="26"/>
      <c r="D63" s="33"/>
      <c r="E63" s="26">
        <v>7</v>
      </c>
      <c r="F63" s="26">
        <v>7</v>
      </c>
      <c r="G63" s="26">
        <v>9</v>
      </c>
      <c r="H63" s="2" t="str">
        <f>IF(OR(E63="",F63="",G63=""),"",R63)</f>
        <v>PROMOCIONÓ</v>
      </c>
      <c r="I63" s="3">
        <v>8</v>
      </c>
      <c r="J63" s="13" t="str">
        <f>U63</f>
        <v>NO VA AL RECUPERATORIO INTEGRADOR -PROMOCIONÓ</v>
      </c>
      <c r="K63" s="11"/>
      <c r="L63" s="24">
        <f>IF(K63=" "," ",IF(K63="A",H63,SUM(E63,F63,K63)/3))</f>
        <v>4.666666666666667</v>
      </c>
      <c r="M63" s="13" t="str">
        <f>IF(AND(L63&gt;5.99,L63&lt;10.01,K63&gt;5.99,K63&lt;10.01),"PROMOCIONÓ CON RECUP",IF(K63&lt;5.99,IF(T63&gt;5.99,"REGULAR","LIBRE"),"LIBRE"))</f>
        <v>LIBRE</v>
      </c>
      <c r="O63" s="1">
        <f t="shared" si="8"/>
        <v>7.666666666666667</v>
      </c>
      <c r="P63">
        <f t="shared" si="9"/>
        <v>0</v>
      </c>
      <c r="Q63" t="str">
        <f t="shared" si="10"/>
        <v>PROMOCIONÓ</v>
      </c>
      <c r="R63" t="str">
        <f t="shared" si="11"/>
        <v>PROMOCIONÓ</v>
      </c>
      <c r="S63" t="str">
        <f t="shared" si="12"/>
        <v>REGULAR</v>
      </c>
      <c r="T63">
        <f t="shared" si="13"/>
        <v>4.666666666666667</v>
      </c>
      <c r="U63" t="str">
        <f t="shared" si="14"/>
        <v>NO VA AL RECUPERATORIO INTEGRADOR -PROMOCIONÓ</v>
      </c>
      <c r="V63" t="str">
        <f t="shared" si="15"/>
        <v>No Recupera</v>
      </c>
    </row>
    <row r="64" spans="1:22" ht="15">
      <c r="A64" s="11" t="s">
        <v>132</v>
      </c>
      <c r="B64" s="11" t="s">
        <v>133</v>
      </c>
      <c r="C64" s="26"/>
      <c r="D64" s="33"/>
      <c r="E64" s="26">
        <v>9</v>
      </c>
      <c r="F64" s="26">
        <v>9</v>
      </c>
      <c r="G64" s="26">
        <v>9</v>
      </c>
      <c r="H64" s="2" t="str">
        <f>IF(OR(E64="",F64="",G64=""),"",R64)</f>
        <v>PROMOCIONÓ</v>
      </c>
      <c r="I64" s="3">
        <f>O64</f>
        <v>9</v>
      </c>
      <c r="J64" s="13" t="str">
        <f>U64</f>
        <v>NO VA AL RECUPERATORIO INTEGRADOR -PROMOCIONÓ</v>
      </c>
      <c r="K64" s="11"/>
      <c r="L64" s="24">
        <f>IF(K64=" "," ",IF(K64="A",H64,SUM(E64,F64,K64)/3))</f>
        <v>6</v>
      </c>
      <c r="M64" s="13" t="str">
        <f>IF(AND(L64&gt;5.99,L64&lt;10.01,K64&gt;5.99,K64&lt;10.01),"PROMOCIONÓ CON RECUP",IF(K64&lt;5.99,IF(T64&gt;5.99,"REGULAR","LIBRE"),"LIBRE"))</f>
        <v>REGULAR</v>
      </c>
      <c r="O64" s="1">
        <f t="shared" si="8"/>
        <v>9</v>
      </c>
      <c r="P64">
        <f t="shared" si="9"/>
        <v>0</v>
      </c>
      <c r="Q64" t="str">
        <f t="shared" si="10"/>
        <v>PROMOCIONÓ</v>
      </c>
      <c r="R64" t="str">
        <f t="shared" si="11"/>
        <v>PROMOCIONÓ</v>
      </c>
      <c r="S64" t="str">
        <f t="shared" si="12"/>
        <v>REGULAR</v>
      </c>
      <c r="T64">
        <f t="shared" si="13"/>
        <v>6</v>
      </c>
      <c r="U64" t="str">
        <f t="shared" si="14"/>
        <v>NO VA AL RECUPERATORIO INTEGRADOR -PROMOCIONÓ</v>
      </c>
      <c r="V64" t="str">
        <f t="shared" si="15"/>
        <v>No Recupera</v>
      </c>
    </row>
    <row r="65" spans="1:22" ht="15">
      <c r="A65" s="11" t="s">
        <v>134</v>
      </c>
      <c r="B65" s="11" t="s">
        <v>135</v>
      </c>
      <c r="C65" s="26"/>
      <c r="D65" s="33"/>
      <c r="E65" s="26">
        <v>8</v>
      </c>
      <c r="F65" s="26">
        <v>8</v>
      </c>
      <c r="G65" s="26">
        <v>8</v>
      </c>
      <c r="H65" s="2" t="str">
        <f>IF(OR(E65="",F65="",G65=""),"",R65)</f>
        <v>PROMOCIONÓ</v>
      </c>
      <c r="I65" s="3">
        <f>O65</f>
        <v>8</v>
      </c>
      <c r="J65" s="13" t="str">
        <f>U65</f>
        <v>NO VA AL RECUPERATORIO INTEGRADOR -PROMOCIONÓ</v>
      </c>
      <c r="K65" s="11"/>
      <c r="L65" s="24">
        <f>IF(K65=" "," ",IF(K65="A",H65,SUM(E65,F65,K65)/3))</f>
        <v>5.333333333333333</v>
      </c>
      <c r="M65" s="13" t="str">
        <f>IF(AND(L65&gt;5.99,L65&lt;10.01,K65&gt;5.99,K65&lt;10.01),"PROMOCIONÓ CON RECUP",IF(K65&lt;5.99,IF(T65&gt;5.99,"REGULAR","LIBRE"),"LIBRE"))</f>
        <v>LIBRE</v>
      </c>
      <c r="O65" s="1">
        <f t="shared" si="8"/>
        <v>8</v>
      </c>
      <c r="P65">
        <f t="shared" si="9"/>
        <v>0</v>
      </c>
      <c r="Q65" t="str">
        <f t="shared" si="10"/>
        <v>PROMOCIONÓ</v>
      </c>
      <c r="R65" t="str">
        <f t="shared" si="11"/>
        <v>PROMOCIONÓ</v>
      </c>
      <c r="S65" t="str">
        <f t="shared" si="12"/>
        <v>REGULAR</v>
      </c>
      <c r="T65">
        <f t="shared" si="13"/>
        <v>5.333333333333333</v>
      </c>
      <c r="U65" t="str">
        <f t="shared" si="14"/>
        <v>NO VA AL RECUPERATORIO INTEGRADOR -PROMOCIONÓ</v>
      </c>
      <c r="V65" t="str">
        <f t="shared" si="15"/>
        <v>No Recupera</v>
      </c>
    </row>
    <row r="66" spans="1:22" ht="15">
      <c r="A66" s="11" t="s">
        <v>136</v>
      </c>
      <c r="B66" s="11" t="s">
        <v>137</v>
      </c>
      <c r="C66" s="26"/>
      <c r="D66" s="33"/>
      <c r="E66" s="26">
        <v>8</v>
      </c>
      <c r="F66" s="26">
        <v>9</v>
      </c>
      <c r="G66" s="26">
        <v>9</v>
      </c>
      <c r="H66" s="2" t="str">
        <f>IF(OR(E66="",F66="",G66=""),"",R66)</f>
        <v>PROMOCIONÓ</v>
      </c>
      <c r="I66" s="3">
        <v>9</v>
      </c>
      <c r="J66" s="13" t="str">
        <f>U66</f>
        <v>NO VA AL RECUPERATORIO INTEGRADOR -PROMOCIONÓ</v>
      </c>
      <c r="K66" s="11"/>
      <c r="L66" s="24">
        <f>IF(K66=" "," ",IF(K66="A",H66,SUM(E66,F66,K66)/3))</f>
        <v>5.666666666666667</v>
      </c>
      <c r="M66" s="13" t="str">
        <f>IF(AND(L66&gt;5.99,L66&lt;10.01,K66&gt;5.99,K66&lt;10.01),"PROMOCIONÓ CON RECUP",IF(K66&lt;5.99,IF(T66&gt;5.99,"REGULAR","LIBRE"),"LIBRE"))</f>
        <v>LIBRE</v>
      </c>
      <c r="O66" s="1">
        <f t="shared" si="8"/>
        <v>8.666666666666666</v>
      </c>
      <c r="P66">
        <f t="shared" si="9"/>
        <v>0</v>
      </c>
      <c r="Q66" t="str">
        <f t="shared" si="10"/>
        <v>PROMOCIONÓ</v>
      </c>
      <c r="R66" t="str">
        <f t="shared" si="11"/>
        <v>PROMOCIONÓ</v>
      </c>
      <c r="S66" t="str">
        <f t="shared" si="12"/>
        <v>REGULAR</v>
      </c>
      <c r="T66">
        <f t="shared" si="13"/>
        <v>5.666666666666667</v>
      </c>
      <c r="U66" t="str">
        <f t="shared" si="14"/>
        <v>NO VA AL RECUPERATORIO INTEGRADOR -PROMOCIONÓ</v>
      </c>
      <c r="V66" t="str">
        <f t="shared" si="15"/>
        <v>No Recupera</v>
      </c>
    </row>
    <row r="67" spans="1:22" ht="15">
      <c r="A67" s="11" t="s">
        <v>138</v>
      </c>
      <c r="B67" s="11" t="s">
        <v>139</v>
      </c>
      <c r="C67" s="26"/>
      <c r="D67" s="33"/>
      <c r="E67" s="26">
        <v>6</v>
      </c>
      <c r="F67" s="26">
        <v>6</v>
      </c>
      <c r="G67" s="26">
        <v>7</v>
      </c>
      <c r="H67" s="2" t="str">
        <f>IF(OR(E67="",F67="",G67=""),"",R67)</f>
        <v>PROMOCIONÓ</v>
      </c>
      <c r="I67" s="3">
        <v>6</v>
      </c>
      <c r="J67" s="13" t="str">
        <f>U67</f>
        <v>NO VA AL RECUPERATORIO INTEGRADOR -PROMOCIONÓ</v>
      </c>
      <c r="K67" s="11"/>
      <c r="L67" s="24">
        <f>IF(K67=" "," ",IF(K67="A",H67,SUM(E67,F67,K67)/3))</f>
        <v>4</v>
      </c>
      <c r="M67" s="13" t="str">
        <f>IF(AND(L67&gt;5.99,L67&lt;10.01,K67&gt;5.99,K67&lt;10.01),"PROMOCIONÓ CON RECUP",IF(K67&lt;5.99,IF(T67&gt;5.99,"REGULAR","LIBRE"),"LIBRE"))</f>
        <v>LIBRE</v>
      </c>
      <c r="O67" s="1">
        <f t="shared" si="8"/>
        <v>6.333333333333333</v>
      </c>
      <c r="P67">
        <f t="shared" si="9"/>
        <v>0</v>
      </c>
      <c r="Q67" t="str">
        <f t="shared" si="10"/>
        <v>PROMOCIONÓ</v>
      </c>
      <c r="R67" t="str">
        <f t="shared" si="11"/>
        <v>PROMOCIONÓ</v>
      </c>
      <c r="S67" t="str">
        <f t="shared" si="12"/>
        <v>REGULAR</v>
      </c>
      <c r="T67">
        <f t="shared" si="13"/>
        <v>4</v>
      </c>
      <c r="U67" t="str">
        <f t="shared" si="14"/>
        <v>NO VA AL RECUPERATORIO INTEGRADOR -PROMOCIONÓ</v>
      </c>
      <c r="V67" t="str">
        <f t="shared" si="15"/>
        <v>No Recupera</v>
      </c>
    </row>
    <row r="68" spans="1:22" ht="15">
      <c r="A68" s="11" t="s">
        <v>140</v>
      </c>
      <c r="B68" s="11" t="s">
        <v>141</v>
      </c>
      <c r="C68" s="26"/>
      <c r="D68" s="33"/>
      <c r="E68" s="26">
        <v>6</v>
      </c>
      <c r="F68" s="26">
        <v>9</v>
      </c>
      <c r="G68" s="26">
        <v>9</v>
      </c>
      <c r="H68" s="2" t="str">
        <f>IF(OR(E68="",F68="",G68=""),"",R68)</f>
        <v>PROMOCIONÓ</v>
      </c>
      <c r="I68" s="3">
        <f>O68</f>
        <v>8</v>
      </c>
      <c r="J68" s="13" t="str">
        <f>U68</f>
        <v>NO VA AL RECUPERATORIO INTEGRADOR -PROMOCIONÓ</v>
      </c>
      <c r="K68" s="11" t="s">
        <v>12</v>
      </c>
      <c r="L68" s="24" t="str">
        <f>IF(K68=" "," ",IF(K68="A",H68,SUM(E68,F68,K68)/3))</f>
        <v> </v>
      </c>
      <c r="M68" s="13" t="str">
        <f>IF(AND(L68&gt;5.99,L68&lt;10.01,K68&gt;5.99,K68&lt;10.01),"PROMOCIONÓ CON RECUP",IF(K68&lt;5.99,IF(T68&gt;5.99,"REGULAR","LIBRE"),"LIBRE"))</f>
        <v>LIBRE</v>
      </c>
      <c r="O68" s="1">
        <f t="shared" si="8"/>
        <v>8</v>
      </c>
      <c r="P68">
        <f t="shared" si="9"/>
        <v>0</v>
      </c>
      <c r="Q68" t="str">
        <f t="shared" si="10"/>
        <v>PROMOCIONÓ</v>
      </c>
      <c r="R68" t="str">
        <f t="shared" si="11"/>
        <v>PROMOCIONÓ</v>
      </c>
      <c r="S68" t="str">
        <f t="shared" si="12"/>
        <v>REGULAR</v>
      </c>
      <c r="T68">
        <f t="shared" si="13"/>
        <v>5</v>
      </c>
      <c r="U68" t="str">
        <f t="shared" si="14"/>
        <v>NO VA AL RECUPERATORIO INTEGRADOR -PROMOCIONÓ</v>
      </c>
      <c r="V68" t="str">
        <f t="shared" si="15"/>
        <v>No Recupera</v>
      </c>
    </row>
    <row r="69" spans="1:22" ht="15">
      <c r="A69" s="11" t="s">
        <v>142</v>
      </c>
      <c r="B69" s="11" t="s">
        <v>143</v>
      </c>
      <c r="C69" s="26"/>
      <c r="D69" s="33"/>
      <c r="E69" s="26">
        <v>7</v>
      </c>
      <c r="F69" s="26">
        <v>7</v>
      </c>
      <c r="G69" s="26">
        <v>8</v>
      </c>
      <c r="H69" s="2" t="str">
        <f>IF(OR(E69="",F69="",G69=""),"",R69)</f>
        <v>PROMOCIONÓ</v>
      </c>
      <c r="I69" s="3">
        <v>7</v>
      </c>
      <c r="J69" s="13" t="str">
        <f>U69</f>
        <v>NO VA AL RECUPERATORIO INTEGRADOR -PROMOCIONÓ</v>
      </c>
      <c r="K69" s="11" t="s">
        <v>12</v>
      </c>
      <c r="L69" s="24" t="str">
        <f>IF(K69=" "," ",IF(K69="A",H69,SUM(E69,F69,K69)/3))</f>
        <v> </v>
      </c>
      <c r="M69" s="13" t="str">
        <f>IF(AND(L69&gt;5.99,L69&lt;10.01,K69&gt;5.99,K69&lt;10.01),"PROMOCIONÓ CON RECUP",IF(K69&lt;5.99,IF(T69&gt;5.99,"REGULAR","LIBRE"),"LIBRE"))</f>
        <v>LIBRE</v>
      </c>
      <c r="O69" s="1">
        <f t="shared" si="8"/>
        <v>7.333333333333333</v>
      </c>
      <c r="P69">
        <f t="shared" si="9"/>
        <v>0</v>
      </c>
      <c r="Q69" t="str">
        <f t="shared" si="10"/>
        <v>PROMOCIONÓ</v>
      </c>
      <c r="R69" t="str">
        <f t="shared" si="11"/>
        <v>PROMOCIONÓ</v>
      </c>
      <c r="S69" t="str">
        <f t="shared" si="12"/>
        <v>REGULAR</v>
      </c>
      <c r="T69">
        <f t="shared" si="13"/>
        <v>4.666666666666667</v>
      </c>
      <c r="U69" t="str">
        <f t="shared" si="14"/>
        <v>NO VA AL RECUPERATORIO INTEGRADOR -PROMOCIONÓ</v>
      </c>
      <c r="V69" t="str">
        <f t="shared" si="15"/>
        <v>No Recupera</v>
      </c>
    </row>
    <row r="70" spans="1:22" ht="15">
      <c r="A70" s="11" t="s">
        <v>144</v>
      </c>
      <c r="B70" s="11" t="s">
        <v>145</v>
      </c>
      <c r="C70" s="26"/>
      <c r="D70" s="33"/>
      <c r="E70" s="26">
        <v>7</v>
      </c>
      <c r="F70" s="26">
        <v>8</v>
      </c>
      <c r="G70" s="26">
        <v>9</v>
      </c>
      <c r="H70" s="2" t="str">
        <f>IF(OR(E70="",F70="",G70=""),"",R70)</f>
        <v>PROMOCIONÓ</v>
      </c>
      <c r="I70" s="3">
        <f>O70</f>
        <v>8</v>
      </c>
      <c r="J70" s="13" t="str">
        <f>U70</f>
        <v>NO VA AL RECUPERATORIO INTEGRADOR -PROMOCIONÓ</v>
      </c>
      <c r="K70" s="11"/>
      <c r="L70" s="24">
        <f>IF(K70=" "," ",IF(K70="A",H70,SUM(E70,F70,K70)/3))</f>
        <v>5</v>
      </c>
      <c r="M70" s="13" t="str">
        <f>IF(AND(L70&gt;5.99,L70&lt;10.01,K70&gt;5.99,K70&lt;10.01),"PROMOCIONÓ CON RECUP",IF(K70&lt;5.99,IF(T70&gt;5.99,"REGULAR","LIBRE"),"LIBRE"))</f>
        <v>LIBRE</v>
      </c>
      <c r="O70" s="1">
        <f t="shared" si="8"/>
        <v>8</v>
      </c>
      <c r="P70">
        <f t="shared" si="9"/>
        <v>0</v>
      </c>
      <c r="Q70" t="str">
        <f t="shared" si="10"/>
        <v>PROMOCIONÓ</v>
      </c>
      <c r="R70" t="str">
        <f t="shared" si="11"/>
        <v>PROMOCIONÓ</v>
      </c>
      <c r="S70" t="str">
        <f t="shared" si="12"/>
        <v>REGULAR</v>
      </c>
      <c r="T70">
        <f t="shared" si="13"/>
        <v>5</v>
      </c>
      <c r="U70" t="str">
        <f t="shared" si="14"/>
        <v>NO VA AL RECUPERATORIO INTEGRADOR -PROMOCIONÓ</v>
      </c>
      <c r="V70" t="str">
        <f t="shared" si="15"/>
        <v>No Recupera</v>
      </c>
    </row>
    <row r="71" spans="1:22" ht="15">
      <c r="A71" s="11" t="s">
        <v>146</v>
      </c>
      <c r="B71" s="11" t="s">
        <v>147</v>
      </c>
      <c r="C71" s="26"/>
      <c r="D71" s="33"/>
      <c r="E71" s="26" t="s">
        <v>278</v>
      </c>
      <c r="F71" s="26" t="s">
        <v>278</v>
      </c>
      <c r="G71" s="26" t="s">
        <v>278</v>
      </c>
      <c r="H71" s="2" t="str">
        <f>IF(OR(E71="",F71="",G71=""),"",R71)</f>
        <v>LIBRE</v>
      </c>
      <c r="I71" s="3" t="str">
        <f>O71</f>
        <v>AUS</v>
      </c>
      <c r="J71" s="13" t="str">
        <f>U71</f>
        <v>No Recupera</v>
      </c>
      <c r="K71" s="11" t="s">
        <v>12</v>
      </c>
      <c r="L71" s="24" t="str">
        <f>IF(K71=" "," ",IF(K71="A",H71,SUM(E71,F71,K71)/3))</f>
        <v> </v>
      </c>
      <c r="M71" s="13" t="str">
        <f>IF(AND(L71&gt;5.99,L71&lt;10.01,K71&gt;5.99,K71&lt;10.01),"PROMOCIONÓ CON RECUP",IF(K71&lt;5.99,IF(T71&gt;5.99,"REGULAR","LIBRE"),"LIBRE"))</f>
        <v>LIBRE</v>
      </c>
      <c r="O71" s="1" t="str">
        <f t="shared" si="8"/>
        <v>AUS</v>
      </c>
      <c r="P71">
        <f t="shared" si="9"/>
        <v>3</v>
      </c>
      <c r="Q71" t="str">
        <f t="shared" si="10"/>
        <v>LIBRE</v>
      </c>
      <c r="R71" t="str">
        <f t="shared" si="11"/>
        <v>LIBRE</v>
      </c>
      <c r="S71" t="str">
        <f t="shared" si="12"/>
        <v>LIBRE</v>
      </c>
      <c r="T71">
        <f t="shared" si="13"/>
        <v>0</v>
      </c>
      <c r="U71" t="str">
        <f t="shared" si="14"/>
        <v>No Recupera</v>
      </c>
      <c r="V71" t="str">
        <f t="shared" si="15"/>
        <v>No Recupera</v>
      </c>
    </row>
    <row r="72" spans="1:22" ht="15">
      <c r="A72" s="11" t="s">
        <v>148</v>
      </c>
      <c r="B72" s="11" t="s">
        <v>149</v>
      </c>
      <c r="C72" s="26"/>
      <c r="D72" s="33"/>
      <c r="E72" s="26" t="s">
        <v>278</v>
      </c>
      <c r="F72" s="26" t="s">
        <v>278</v>
      </c>
      <c r="G72" s="26" t="s">
        <v>278</v>
      </c>
      <c r="H72" s="2" t="str">
        <f>IF(OR(E72="",F72="",G72=""),"",R72)</f>
        <v>LIBRE</v>
      </c>
      <c r="I72" s="3" t="str">
        <f>O72</f>
        <v>AUS</v>
      </c>
      <c r="J72" s="13" t="str">
        <f>U72</f>
        <v>No Recupera</v>
      </c>
      <c r="K72" s="11" t="s">
        <v>12</v>
      </c>
      <c r="L72" s="24" t="str">
        <f>IF(K72=" "," ",IF(K72="A",H72,SUM(E72,F72,K72)/3))</f>
        <v> </v>
      </c>
      <c r="M72" s="13" t="str">
        <f>IF(AND(L72&gt;5.99,L72&lt;10.01,K72&gt;5.99,K72&lt;10.01),"PROMOCIONÓ CON RECUP",IF(K72&lt;5.99,IF(T72&gt;5.99,"REGULAR","LIBRE"),"LIBRE"))</f>
        <v>LIBRE</v>
      </c>
      <c r="O72" s="1" t="str">
        <f t="shared" si="8"/>
        <v>AUS</v>
      </c>
      <c r="P72">
        <f t="shared" si="9"/>
        <v>3</v>
      </c>
      <c r="Q72" t="str">
        <f t="shared" si="10"/>
        <v>LIBRE</v>
      </c>
      <c r="R72" t="str">
        <f t="shared" si="11"/>
        <v>LIBRE</v>
      </c>
      <c r="S72" t="str">
        <f t="shared" si="12"/>
        <v>LIBRE</v>
      </c>
      <c r="T72">
        <f t="shared" si="13"/>
        <v>0</v>
      </c>
      <c r="U72" t="str">
        <f t="shared" si="14"/>
        <v>No Recupera</v>
      </c>
      <c r="V72" t="str">
        <f t="shared" si="15"/>
        <v>No Recupera</v>
      </c>
    </row>
    <row r="73" spans="1:22" ht="15">
      <c r="A73" s="11" t="s">
        <v>150</v>
      </c>
      <c r="B73" s="11" t="s">
        <v>151</v>
      </c>
      <c r="C73" s="26"/>
      <c r="D73" s="33"/>
      <c r="E73" s="26" t="s">
        <v>278</v>
      </c>
      <c r="F73" s="26" t="s">
        <v>278</v>
      </c>
      <c r="G73" s="26" t="s">
        <v>278</v>
      </c>
      <c r="H73" s="2" t="str">
        <f>IF(OR(E73="",F73="",G73=""),"",R73)</f>
        <v>LIBRE</v>
      </c>
      <c r="I73" s="3" t="str">
        <f>O73</f>
        <v>AUS</v>
      </c>
      <c r="J73" s="13" t="str">
        <f>U73</f>
        <v>No Recupera</v>
      </c>
      <c r="K73" s="11" t="s">
        <v>12</v>
      </c>
      <c r="L73" s="24" t="str">
        <f>IF(K73=" "," ",IF(K73="A",H73,SUM(E73,F73,K73)/3))</f>
        <v> </v>
      </c>
      <c r="M73" s="13" t="str">
        <f>IF(AND(L73&gt;5.99,L73&lt;10.01,K73&gt;5.99,K73&lt;10.01),"PROMOCIONÓ CON RECUP",IF(K73&lt;5.99,IF(T73&gt;5.99,"REGULAR","LIBRE"),"LIBRE"))</f>
        <v>LIBRE</v>
      </c>
      <c r="O73" s="1" t="str">
        <f t="shared" si="8"/>
        <v>AUS</v>
      </c>
      <c r="P73">
        <f t="shared" si="9"/>
        <v>3</v>
      </c>
      <c r="Q73" t="str">
        <f t="shared" si="10"/>
        <v>LIBRE</v>
      </c>
      <c r="R73" t="str">
        <f t="shared" si="11"/>
        <v>LIBRE</v>
      </c>
      <c r="S73" t="str">
        <f t="shared" si="12"/>
        <v>LIBRE</v>
      </c>
      <c r="T73">
        <f t="shared" si="13"/>
        <v>0</v>
      </c>
      <c r="U73" t="str">
        <f t="shared" si="14"/>
        <v>No Recupera</v>
      </c>
      <c r="V73" t="str">
        <f t="shared" si="15"/>
        <v>No Recupera</v>
      </c>
    </row>
    <row r="74" spans="1:22" ht="15">
      <c r="A74" s="11" t="s">
        <v>152</v>
      </c>
      <c r="B74" s="11" t="s">
        <v>153</v>
      </c>
      <c r="C74" s="26"/>
      <c r="D74" s="33"/>
      <c r="E74" s="26">
        <v>7</v>
      </c>
      <c r="F74" s="26">
        <v>9</v>
      </c>
      <c r="G74" s="26">
        <v>9</v>
      </c>
      <c r="H74" s="2" t="str">
        <f>IF(OR(E74="",F74="",G74=""),"",R74)</f>
        <v>PROMOCIONÓ</v>
      </c>
      <c r="I74" s="3">
        <v>8</v>
      </c>
      <c r="J74" s="13" t="str">
        <f>U74</f>
        <v>NO VA AL RECUPERATORIO INTEGRADOR -PROMOCIONÓ</v>
      </c>
      <c r="K74" s="11"/>
      <c r="L74" s="24">
        <f>IF(K74=" "," ",IF(K74="A",H74,SUM(E74,F74,K74)/3))</f>
        <v>5.333333333333333</v>
      </c>
      <c r="M74" s="13" t="str">
        <f>IF(AND(L74&gt;5.99,L74&lt;10.01,K74&gt;5.99,K74&lt;10.01),"PROMOCIONÓ CON RECUP",IF(K74&lt;5.99,IF(T74&gt;5.99,"REGULAR","LIBRE"),"LIBRE"))</f>
        <v>LIBRE</v>
      </c>
      <c r="O74" s="1">
        <f t="shared" si="8"/>
        <v>8.333333333333334</v>
      </c>
      <c r="P74">
        <f t="shared" si="9"/>
        <v>0</v>
      </c>
      <c r="Q74" t="str">
        <f t="shared" si="10"/>
        <v>PROMOCIONÓ</v>
      </c>
      <c r="R74" t="str">
        <f t="shared" si="11"/>
        <v>PROMOCIONÓ</v>
      </c>
      <c r="S74" t="str">
        <f t="shared" si="12"/>
        <v>REGULAR</v>
      </c>
      <c r="T74">
        <f t="shared" si="13"/>
        <v>5.333333333333333</v>
      </c>
      <c r="U74" t="str">
        <f t="shared" si="14"/>
        <v>NO VA AL RECUPERATORIO INTEGRADOR -PROMOCIONÓ</v>
      </c>
      <c r="V74" t="str">
        <f t="shared" si="15"/>
        <v>No Recupera</v>
      </c>
    </row>
    <row r="75" spans="1:22" ht="15">
      <c r="A75" s="11" t="s">
        <v>154</v>
      </c>
      <c r="B75" s="11" t="s">
        <v>155</v>
      </c>
      <c r="C75" s="26"/>
      <c r="D75" s="33"/>
      <c r="E75" s="26" t="s">
        <v>278</v>
      </c>
      <c r="F75" s="26" t="s">
        <v>278</v>
      </c>
      <c r="G75" s="26" t="s">
        <v>278</v>
      </c>
      <c r="H75" s="2" t="str">
        <f>IF(OR(E75="",F75="",G75=""),"",R75)</f>
        <v>LIBRE</v>
      </c>
      <c r="I75" s="3" t="str">
        <f>O75</f>
        <v>AUS</v>
      </c>
      <c r="J75" s="13" t="str">
        <f>U75</f>
        <v>No Recupera</v>
      </c>
      <c r="K75" s="11" t="s">
        <v>12</v>
      </c>
      <c r="L75" s="24" t="str">
        <f>IF(K75=" "," ",IF(K75="A",H75,SUM(E75,F75,K75)/3))</f>
        <v> </v>
      </c>
      <c r="M75" s="13" t="str">
        <f>IF(AND(L75&gt;5.99,L75&lt;10.01,K75&gt;5.99,K75&lt;10.01),"PROMOCIONÓ CON RECUP",IF(K75&lt;5.99,IF(T75&gt;5.99,"REGULAR","LIBRE"),"LIBRE"))</f>
        <v>LIBRE</v>
      </c>
      <c r="O75" s="1" t="str">
        <f t="shared" si="8"/>
        <v>AUS</v>
      </c>
      <c r="P75">
        <f t="shared" si="9"/>
        <v>3</v>
      </c>
      <c r="Q75" t="str">
        <f t="shared" si="10"/>
        <v>LIBRE</v>
      </c>
      <c r="R75" t="str">
        <f t="shared" si="11"/>
        <v>LIBRE</v>
      </c>
      <c r="S75" t="str">
        <f t="shared" si="12"/>
        <v>LIBRE</v>
      </c>
      <c r="T75">
        <f t="shared" si="13"/>
        <v>0</v>
      </c>
      <c r="U75" t="str">
        <f t="shared" si="14"/>
        <v>No Recupera</v>
      </c>
      <c r="V75" t="str">
        <f t="shared" si="15"/>
        <v>No Recupera</v>
      </c>
    </row>
    <row r="76" spans="1:22" ht="15">
      <c r="A76" s="11" t="s">
        <v>156</v>
      </c>
      <c r="B76" s="11" t="s">
        <v>157</v>
      </c>
      <c r="C76" s="26"/>
      <c r="D76" s="33"/>
      <c r="E76" s="26" t="s">
        <v>278</v>
      </c>
      <c r="F76" s="26" t="s">
        <v>278</v>
      </c>
      <c r="G76" s="26" t="s">
        <v>278</v>
      </c>
      <c r="H76" s="2" t="str">
        <f>IF(OR(E76="",F76="",G76=""),"",R76)</f>
        <v>LIBRE</v>
      </c>
      <c r="I76" s="3" t="str">
        <f>O76</f>
        <v>AUS</v>
      </c>
      <c r="J76" s="13" t="str">
        <f>U76</f>
        <v>No Recupera</v>
      </c>
      <c r="K76" s="11" t="s">
        <v>12</v>
      </c>
      <c r="L76" s="24" t="str">
        <f>IF(K76=" "," ",IF(K76="A",H76,SUM(E76,F76,K76)/3))</f>
        <v> </v>
      </c>
      <c r="M76" s="13" t="str">
        <f>IF(AND(L76&gt;5.99,L76&lt;10.01,K76&gt;5.99,K76&lt;10.01),"PROMOCIONÓ CON RECUP",IF(K76&lt;5.99,IF(T76&gt;5.99,"REGULAR","LIBRE"),"LIBRE"))</f>
        <v>LIBRE</v>
      </c>
      <c r="O76" s="1" t="str">
        <f t="shared" si="8"/>
        <v>AUS</v>
      </c>
      <c r="P76">
        <f t="shared" si="9"/>
        <v>3</v>
      </c>
      <c r="Q76" t="str">
        <f t="shared" si="10"/>
        <v>LIBRE</v>
      </c>
      <c r="R76" t="str">
        <f t="shared" si="11"/>
        <v>LIBRE</v>
      </c>
      <c r="S76" t="str">
        <f t="shared" si="12"/>
        <v>LIBRE</v>
      </c>
      <c r="T76">
        <f t="shared" si="13"/>
        <v>0</v>
      </c>
      <c r="U76" t="str">
        <f t="shared" si="14"/>
        <v>No Recupera</v>
      </c>
      <c r="V76" t="str">
        <f t="shared" si="15"/>
        <v>No Recupera</v>
      </c>
    </row>
    <row r="77" spans="1:22" ht="15">
      <c r="A77" s="11" t="s">
        <v>158</v>
      </c>
      <c r="B77" s="11" t="s">
        <v>159</v>
      </c>
      <c r="C77" s="26"/>
      <c r="D77" s="33"/>
      <c r="E77" s="26">
        <v>9</v>
      </c>
      <c r="F77" s="26">
        <v>10</v>
      </c>
      <c r="G77" s="26">
        <v>9</v>
      </c>
      <c r="H77" s="2" t="str">
        <f>IF(OR(E77="",F77="",G77=""),"",R77)</f>
        <v>PROMOCIONÓ</v>
      </c>
      <c r="I77" s="3">
        <v>9</v>
      </c>
      <c r="J77" s="13" t="str">
        <f>U77</f>
        <v>NO VA AL RECUPERATORIO INTEGRADOR -PROMOCIONÓ</v>
      </c>
      <c r="K77" s="11"/>
      <c r="L77" s="24">
        <f>IF(K77=" "," ",IF(K77="A",H77,SUM(E77,F77,K77)/3))</f>
        <v>6.333333333333333</v>
      </c>
      <c r="M77" s="13" t="str">
        <f>IF(AND(L77&gt;5.99,L77&lt;10.01,K77&gt;5.99,K77&lt;10.01),"PROMOCIONÓ CON RECUP",IF(K77&lt;5.99,IF(T77&gt;5.99,"REGULAR","LIBRE"),"LIBRE"))</f>
        <v>REGULAR</v>
      </c>
      <c r="O77" s="1">
        <f t="shared" si="8"/>
        <v>9.333333333333334</v>
      </c>
      <c r="P77">
        <f t="shared" si="9"/>
        <v>0</v>
      </c>
      <c r="Q77" t="str">
        <f t="shared" si="10"/>
        <v>PROMOCIONÓ</v>
      </c>
      <c r="R77" t="str">
        <f t="shared" si="11"/>
        <v>PROMOCIONÓ</v>
      </c>
      <c r="S77" t="str">
        <f t="shared" si="12"/>
        <v>REGULAR</v>
      </c>
      <c r="T77">
        <f t="shared" si="13"/>
        <v>6.333333333333333</v>
      </c>
      <c r="U77" t="str">
        <f t="shared" si="14"/>
        <v>NO VA AL RECUPERATORIO INTEGRADOR -PROMOCIONÓ</v>
      </c>
      <c r="V77" t="str">
        <f t="shared" si="15"/>
        <v>No Recupera</v>
      </c>
    </row>
    <row r="78" spans="1:22" ht="15">
      <c r="A78" s="11" t="s">
        <v>160</v>
      </c>
      <c r="B78" s="11" t="s">
        <v>161</v>
      </c>
      <c r="C78" s="26"/>
      <c r="D78" s="33"/>
      <c r="E78" s="26">
        <v>6</v>
      </c>
      <c r="F78" s="26">
        <v>6</v>
      </c>
      <c r="G78" s="26">
        <v>7</v>
      </c>
      <c r="H78" s="2" t="str">
        <f>IF(OR(E78="",F78="",G78=""),"",R78)</f>
        <v>PROMOCIONÓ</v>
      </c>
      <c r="I78" s="3">
        <v>6</v>
      </c>
      <c r="J78" s="13" t="str">
        <f>U78</f>
        <v>NO VA AL RECUPERATORIO INTEGRADOR -PROMOCIONÓ</v>
      </c>
      <c r="K78" s="11" t="s">
        <v>12</v>
      </c>
      <c r="L78" s="24" t="str">
        <f>IF(K78=" "," ",IF(K78="A",H78,SUM(E78,F78,K78)/3))</f>
        <v> </v>
      </c>
      <c r="M78" s="13" t="str">
        <f>IF(AND(L78&gt;5.99,L78&lt;10.01,K78&gt;5.99,K78&lt;10.01),"PROMOCIONÓ CON RECUP",IF(K78&lt;5.99,IF(T78&gt;5.99,"REGULAR","LIBRE"),"LIBRE"))</f>
        <v>LIBRE</v>
      </c>
      <c r="O78" s="1">
        <f t="shared" si="8"/>
        <v>6.333333333333333</v>
      </c>
      <c r="P78">
        <f t="shared" si="9"/>
        <v>0</v>
      </c>
      <c r="Q78" t="str">
        <f t="shared" si="10"/>
        <v>PROMOCIONÓ</v>
      </c>
      <c r="R78" t="str">
        <f t="shared" si="11"/>
        <v>PROMOCIONÓ</v>
      </c>
      <c r="S78" t="str">
        <f t="shared" si="12"/>
        <v>REGULAR</v>
      </c>
      <c r="T78">
        <f t="shared" si="13"/>
        <v>4</v>
      </c>
      <c r="U78" t="str">
        <f t="shared" si="14"/>
        <v>NO VA AL RECUPERATORIO INTEGRADOR -PROMOCIONÓ</v>
      </c>
      <c r="V78" t="str">
        <f t="shared" si="15"/>
        <v>No Recupera</v>
      </c>
    </row>
    <row r="79" spans="1:22" ht="15">
      <c r="A79" s="11" t="s">
        <v>162</v>
      </c>
      <c r="B79" s="11" t="s">
        <v>163</v>
      </c>
      <c r="C79" s="26"/>
      <c r="D79" s="33"/>
      <c r="E79" s="26">
        <v>6</v>
      </c>
      <c r="F79" s="26">
        <v>9</v>
      </c>
      <c r="G79" s="26">
        <v>8</v>
      </c>
      <c r="H79" s="2" t="str">
        <f>IF(OR(E79="",F79="",G79=""),"",R79)</f>
        <v>PROMOCIONÓ</v>
      </c>
      <c r="I79" s="3">
        <v>8</v>
      </c>
      <c r="J79" s="13" t="str">
        <f>U79</f>
        <v>NO VA AL RECUPERATORIO INTEGRADOR -PROMOCIONÓ</v>
      </c>
      <c r="K79" s="11"/>
      <c r="L79" s="24">
        <f>IF(K79=" "," ",IF(K79="A",H79,SUM(E79,F79,K79)/3))</f>
        <v>5</v>
      </c>
      <c r="M79" s="13" t="str">
        <f>IF(AND(L79&gt;5.99,L79&lt;10.01,K79&gt;5.99,K79&lt;10.01),"PROMOCIONÓ CON RECUP",IF(K79&lt;5.99,IF(T79&gt;5.99,"REGULAR","LIBRE"),"LIBRE"))</f>
        <v>LIBRE</v>
      </c>
      <c r="O79" s="1">
        <f t="shared" si="8"/>
        <v>7.666666666666667</v>
      </c>
      <c r="P79">
        <f t="shared" si="9"/>
        <v>0</v>
      </c>
      <c r="Q79" t="str">
        <f t="shared" si="10"/>
        <v>PROMOCIONÓ</v>
      </c>
      <c r="R79" t="str">
        <f t="shared" si="11"/>
        <v>PROMOCIONÓ</v>
      </c>
      <c r="S79" t="str">
        <f t="shared" si="12"/>
        <v>REGULAR</v>
      </c>
      <c r="T79">
        <f t="shared" si="13"/>
        <v>5</v>
      </c>
      <c r="U79" t="str">
        <f t="shared" si="14"/>
        <v>NO VA AL RECUPERATORIO INTEGRADOR -PROMOCIONÓ</v>
      </c>
      <c r="V79" t="str">
        <f t="shared" si="15"/>
        <v>No Recupera</v>
      </c>
    </row>
    <row r="80" spans="1:22" ht="15">
      <c r="A80" s="11" t="s">
        <v>164</v>
      </c>
      <c r="B80" s="11" t="s">
        <v>165</v>
      </c>
      <c r="C80" s="26"/>
      <c r="D80" s="33"/>
      <c r="E80" s="26">
        <v>6</v>
      </c>
      <c r="F80" s="26">
        <v>7</v>
      </c>
      <c r="G80" s="26">
        <v>9</v>
      </c>
      <c r="H80" s="2" t="str">
        <f>IF(OR(E80="",F80="",G80=""),"",R80)</f>
        <v>PROMOCIONÓ</v>
      </c>
      <c r="I80" s="3">
        <v>7</v>
      </c>
      <c r="J80" s="13" t="str">
        <f>U80</f>
        <v>NO VA AL RECUPERATORIO INTEGRADOR -PROMOCIONÓ</v>
      </c>
      <c r="K80" s="11" t="s">
        <v>12</v>
      </c>
      <c r="L80" s="24" t="str">
        <f>IF(K80=" "," ",IF(K80="A",H80,SUM(E80,F80,K80)/3))</f>
        <v> </v>
      </c>
      <c r="M80" s="13" t="str">
        <f>IF(AND(L80&gt;5.99,L80&lt;10.01,K80&gt;5.99,K80&lt;10.01),"PROMOCIONÓ CON RECUP",IF(K80&lt;5.99,IF(T80&gt;5.99,"REGULAR","LIBRE"),"LIBRE"))</f>
        <v>LIBRE</v>
      </c>
      <c r="O80" s="1">
        <f t="shared" si="8"/>
        <v>7.333333333333333</v>
      </c>
      <c r="P80">
        <f t="shared" si="9"/>
        <v>0</v>
      </c>
      <c r="Q80" t="str">
        <f t="shared" si="10"/>
        <v>PROMOCIONÓ</v>
      </c>
      <c r="R80" t="str">
        <f t="shared" si="11"/>
        <v>PROMOCIONÓ</v>
      </c>
      <c r="S80" t="str">
        <f t="shared" si="12"/>
        <v>REGULAR</v>
      </c>
      <c r="T80">
        <f t="shared" si="13"/>
        <v>4.333333333333333</v>
      </c>
      <c r="U80" t="str">
        <f t="shared" si="14"/>
        <v>NO VA AL RECUPERATORIO INTEGRADOR -PROMOCIONÓ</v>
      </c>
      <c r="V80" t="str">
        <f t="shared" si="15"/>
        <v>No Recupera</v>
      </c>
    </row>
    <row r="81" spans="1:22" ht="15">
      <c r="A81" s="11" t="s">
        <v>166</v>
      </c>
      <c r="B81" s="11" t="s">
        <v>167</v>
      </c>
      <c r="C81" s="26"/>
      <c r="D81" s="33"/>
      <c r="E81" s="26">
        <v>6</v>
      </c>
      <c r="F81" s="26">
        <v>7</v>
      </c>
      <c r="G81" s="26">
        <v>9</v>
      </c>
      <c r="H81" s="2" t="str">
        <f>IF(OR(E81="",F81="",G81=""),"",R81)</f>
        <v>PROMOCIONÓ</v>
      </c>
      <c r="I81" s="3">
        <v>7</v>
      </c>
      <c r="J81" s="13" t="str">
        <f>U81</f>
        <v>NO VA AL RECUPERATORIO INTEGRADOR -PROMOCIONÓ</v>
      </c>
      <c r="K81" s="11"/>
      <c r="L81" s="24">
        <f>IF(K81=" "," ",IF(K81="A",H81,SUM(E81,F81,K81)/3))</f>
        <v>4.333333333333333</v>
      </c>
      <c r="M81" s="13" t="str">
        <f>IF(AND(L81&gt;5.99,L81&lt;10.01,K81&gt;5.99,K81&lt;10.01),"PROMOCIONÓ CON RECUP",IF(K81&lt;5.99,IF(T81&gt;5.99,"REGULAR","LIBRE"),"LIBRE"))</f>
        <v>LIBRE</v>
      </c>
      <c r="O81" s="1">
        <f t="shared" si="8"/>
        <v>7.333333333333333</v>
      </c>
      <c r="P81">
        <f t="shared" si="9"/>
        <v>0</v>
      </c>
      <c r="Q81" t="str">
        <f t="shared" si="10"/>
        <v>PROMOCIONÓ</v>
      </c>
      <c r="R81" t="str">
        <f t="shared" si="11"/>
        <v>PROMOCIONÓ</v>
      </c>
      <c r="S81" t="str">
        <f t="shared" si="12"/>
        <v>REGULAR</v>
      </c>
      <c r="T81">
        <f t="shared" si="13"/>
        <v>4.333333333333333</v>
      </c>
      <c r="U81" t="str">
        <f t="shared" si="14"/>
        <v>NO VA AL RECUPERATORIO INTEGRADOR -PROMOCIONÓ</v>
      </c>
      <c r="V81" t="str">
        <f t="shared" si="15"/>
        <v>No Recupera</v>
      </c>
    </row>
    <row r="82" spans="1:22" ht="15">
      <c r="A82" s="11" t="s">
        <v>168</v>
      </c>
      <c r="B82" s="11" t="s">
        <v>169</v>
      </c>
      <c r="C82" s="26"/>
      <c r="D82" s="33"/>
      <c r="E82" s="26">
        <v>6</v>
      </c>
      <c r="F82" s="26">
        <v>9</v>
      </c>
      <c r="G82" s="26">
        <v>8</v>
      </c>
      <c r="H82" s="2" t="str">
        <f>IF(OR(E82="",F82="",G82=""),"",R82)</f>
        <v>PROMOCIONÓ</v>
      </c>
      <c r="I82" s="3">
        <v>8</v>
      </c>
      <c r="J82" s="13" t="str">
        <f>U82</f>
        <v>NO VA AL RECUPERATORIO INTEGRADOR -PROMOCIONÓ</v>
      </c>
      <c r="K82" s="11"/>
      <c r="L82" s="24">
        <f>IF(K82=" "," ",IF(K82="A",H82,SUM(E82,F82,K82)/3))</f>
        <v>5</v>
      </c>
      <c r="M82" s="13" t="str">
        <f>IF(AND(L82&gt;5.99,L82&lt;10.01,K82&gt;5.99,K82&lt;10.01),"PROMOCIONÓ CON RECUP",IF(K82&lt;5.99,IF(T82&gt;5.99,"REGULAR","LIBRE"),"LIBRE"))</f>
        <v>LIBRE</v>
      </c>
      <c r="O82" s="1">
        <f t="shared" si="8"/>
        <v>7.666666666666667</v>
      </c>
      <c r="P82">
        <f t="shared" si="9"/>
        <v>0</v>
      </c>
      <c r="Q82" t="str">
        <f t="shared" si="10"/>
        <v>PROMOCIONÓ</v>
      </c>
      <c r="R82" t="str">
        <f t="shared" si="11"/>
        <v>PROMOCIONÓ</v>
      </c>
      <c r="S82" t="str">
        <f t="shared" si="12"/>
        <v>REGULAR</v>
      </c>
      <c r="T82">
        <f t="shared" si="13"/>
        <v>5</v>
      </c>
      <c r="U82" t="str">
        <f t="shared" si="14"/>
        <v>NO VA AL RECUPERATORIO INTEGRADOR -PROMOCIONÓ</v>
      </c>
      <c r="V82" t="str">
        <f t="shared" si="15"/>
        <v>No Recupera</v>
      </c>
    </row>
    <row r="83" spans="1:22" ht="15">
      <c r="A83" s="11" t="s">
        <v>170</v>
      </c>
      <c r="B83" s="11" t="s">
        <v>171</v>
      </c>
      <c r="C83" s="26"/>
      <c r="D83" s="33"/>
      <c r="E83" s="26">
        <v>9</v>
      </c>
      <c r="F83" s="26">
        <v>8</v>
      </c>
      <c r="G83" s="26">
        <v>7</v>
      </c>
      <c r="H83" s="2" t="str">
        <f>IF(OR(E83="",F83="",G83=""),"",R83)</f>
        <v>PROMOCIONÓ</v>
      </c>
      <c r="I83" s="3">
        <f>O83</f>
        <v>8</v>
      </c>
      <c r="J83" s="13" t="str">
        <f>U83</f>
        <v>NO VA AL RECUPERATORIO INTEGRADOR -PROMOCIONÓ</v>
      </c>
      <c r="K83" s="11"/>
      <c r="L83" s="24">
        <f>IF(K83=" "," ",IF(K83="A",H83,SUM(E83,F83,K83)/3))</f>
        <v>5.666666666666667</v>
      </c>
      <c r="M83" s="13" t="str">
        <f>IF(AND(L83&gt;5.99,L83&lt;10.01,K83&gt;5.99,K83&lt;10.01),"PROMOCIONÓ CON RECUP",IF(K83&lt;5.99,IF(T83&gt;5.99,"REGULAR","LIBRE"),"LIBRE"))</f>
        <v>LIBRE</v>
      </c>
      <c r="O83" s="1">
        <f t="shared" si="8"/>
        <v>8</v>
      </c>
      <c r="P83">
        <f t="shared" si="9"/>
        <v>0</v>
      </c>
      <c r="Q83" t="str">
        <f t="shared" si="10"/>
        <v>PROMOCIONÓ</v>
      </c>
      <c r="R83" t="str">
        <f t="shared" si="11"/>
        <v>PROMOCIONÓ</v>
      </c>
      <c r="S83" t="str">
        <f t="shared" si="12"/>
        <v>REGULAR</v>
      </c>
      <c r="T83">
        <f t="shared" si="13"/>
        <v>5.666666666666667</v>
      </c>
      <c r="U83" t="str">
        <f t="shared" si="14"/>
        <v>NO VA AL RECUPERATORIO INTEGRADOR -PROMOCIONÓ</v>
      </c>
      <c r="V83" t="str">
        <f t="shared" si="15"/>
        <v>No Recupera</v>
      </c>
    </row>
    <row r="84" spans="1:22" ht="15">
      <c r="A84" s="11" t="s">
        <v>172</v>
      </c>
      <c r="B84" s="11" t="s">
        <v>173</v>
      </c>
      <c r="C84" s="26"/>
      <c r="D84" s="33"/>
      <c r="E84" s="26">
        <v>6</v>
      </c>
      <c r="F84" s="26">
        <v>6</v>
      </c>
      <c r="G84" s="26">
        <v>9</v>
      </c>
      <c r="H84" s="2" t="str">
        <f>IF(OR(E84="",F84="",G84=""),"",R84)</f>
        <v>PROMOCIONÓ</v>
      </c>
      <c r="I84" s="3">
        <f>O84</f>
        <v>7</v>
      </c>
      <c r="J84" s="13" t="str">
        <f>U84</f>
        <v>NO VA AL RECUPERATORIO INTEGRADOR -PROMOCIONÓ</v>
      </c>
      <c r="K84" s="11"/>
      <c r="L84" s="24">
        <f>IF(K84=" "," ",IF(K84="A",H84,SUM(E84,F84,K84)/3))</f>
        <v>4</v>
      </c>
      <c r="M84" s="13" t="str">
        <f>IF(AND(L84&gt;5.99,L84&lt;10.01,K84&gt;5.99,K84&lt;10.01),"PROMOCIONÓ CON RECUP",IF(K84&lt;5.99,IF(T84&gt;5.99,"REGULAR","LIBRE"),"LIBRE"))</f>
        <v>LIBRE</v>
      </c>
      <c r="O84" s="1">
        <f t="shared" si="8"/>
        <v>7</v>
      </c>
      <c r="P84">
        <f t="shared" si="9"/>
        <v>0</v>
      </c>
      <c r="Q84" t="str">
        <f t="shared" si="10"/>
        <v>PROMOCIONÓ</v>
      </c>
      <c r="R84" t="str">
        <f t="shared" si="11"/>
        <v>PROMOCIONÓ</v>
      </c>
      <c r="S84" t="str">
        <f t="shared" si="12"/>
        <v>REGULAR</v>
      </c>
      <c r="T84">
        <f t="shared" si="13"/>
        <v>4</v>
      </c>
      <c r="U84" t="str">
        <f t="shared" si="14"/>
        <v>NO VA AL RECUPERATORIO INTEGRADOR -PROMOCIONÓ</v>
      </c>
      <c r="V84" t="str">
        <f t="shared" si="15"/>
        <v>No Recupera</v>
      </c>
    </row>
    <row r="85" spans="1:22" ht="15">
      <c r="A85" s="11" t="s">
        <v>272</v>
      </c>
      <c r="B85" s="11" t="s">
        <v>275</v>
      </c>
      <c r="C85" s="26"/>
      <c r="D85" s="33"/>
      <c r="E85" s="26">
        <v>8</v>
      </c>
      <c r="F85" s="26">
        <v>9</v>
      </c>
      <c r="G85" s="26">
        <v>9</v>
      </c>
      <c r="H85" s="2" t="str">
        <f>IF(OR(E85="",F85="",G85=""),"",R85)</f>
        <v>PROMOCIONÓ</v>
      </c>
      <c r="I85" s="3">
        <v>9</v>
      </c>
      <c r="J85" s="13" t="str">
        <f>U85</f>
        <v>NO VA AL RECUPERATORIO INTEGRADOR -PROMOCIONÓ</v>
      </c>
      <c r="K85" s="11"/>
      <c r="L85" s="24">
        <f>IF(K85=" "," ",IF(K85="A",H85,SUM(E85,F85,K85)/3))</f>
        <v>5.666666666666667</v>
      </c>
      <c r="M85" s="13" t="str">
        <f>IF(AND(L85&gt;5.99,L85&lt;10.01,K85&gt;5.99,K85&lt;10.01),"PROMOCIONÓ CON RECUP",IF(K85&lt;5.99,IF(T85&gt;5.99,"REGULAR","LIBRE"),"LIBRE"))</f>
        <v>LIBRE</v>
      </c>
      <c r="O85" s="1">
        <f t="shared" si="8"/>
        <v>8.666666666666666</v>
      </c>
      <c r="P85">
        <f t="shared" si="9"/>
        <v>0</v>
      </c>
      <c r="Q85" t="str">
        <f t="shared" si="10"/>
        <v>PROMOCIONÓ</v>
      </c>
      <c r="R85" t="str">
        <f t="shared" si="11"/>
        <v>PROMOCIONÓ</v>
      </c>
      <c r="S85" t="str">
        <f t="shared" si="12"/>
        <v>REGULAR</v>
      </c>
      <c r="T85">
        <f t="shared" si="13"/>
        <v>5.666666666666667</v>
      </c>
      <c r="U85" t="str">
        <f t="shared" si="14"/>
        <v>NO VA AL RECUPERATORIO INTEGRADOR -PROMOCIONÓ</v>
      </c>
      <c r="V85" t="str">
        <f t="shared" si="15"/>
        <v>No Recupera</v>
      </c>
    </row>
    <row r="86" spans="1:22" ht="15">
      <c r="A86" s="11" t="s">
        <v>174</v>
      </c>
      <c r="B86" s="11" t="s">
        <v>175</v>
      </c>
      <c r="C86" s="26"/>
      <c r="D86" s="33"/>
      <c r="E86" s="26">
        <v>6</v>
      </c>
      <c r="F86" s="26">
        <v>8</v>
      </c>
      <c r="G86" s="26">
        <v>8</v>
      </c>
      <c r="H86" s="2" t="str">
        <f>IF(OR(E86="",F86="",G86=""),"",R86)</f>
        <v>PROMOCIONÓ</v>
      </c>
      <c r="I86" s="3">
        <v>7</v>
      </c>
      <c r="J86" s="13" t="str">
        <f>U86</f>
        <v>NO VA AL RECUPERATORIO INTEGRADOR -PROMOCIONÓ</v>
      </c>
      <c r="K86" s="11"/>
      <c r="L86" s="24">
        <f>IF(K86=" "," ",IF(K86="A",H86,SUM(E86,F86,K86)/3))</f>
        <v>4.666666666666667</v>
      </c>
      <c r="M86" s="13" t="str">
        <f>IF(AND(L86&gt;5.99,L86&lt;10.01,K86&gt;5.99,K86&lt;10.01),"PROMOCIONÓ CON RECUP",IF(K86&lt;5.99,IF(T86&gt;5.99,"REGULAR","LIBRE"),"LIBRE"))</f>
        <v>LIBRE</v>
      </c>
      <c r="O86" s="1">
        <f t="shared" si="8"/>
        <v>7.333333333333333</v>
      </c>
      <c r="P86">
        <f t="shared" si="9"/>
        <v>0</v>
      </c>
      <c r="Q86" t="str">
        <f t="shared" si="10"/>
        <v>PROMOCIONÓ</v>
      </c>
      <c r="R86" t="str">
        <f t="shared" si="11"/>
        <v>PROMOCIONÓ</v>
      </c>
      <c r="S86" t="str">
        <f t="shared" si="12"/>
        <v>REGULAR</v>
      </c>
      <c r="T86">
        <f t="shared" si="13"/>
        <v>4.666666666666667</v>
      </c>
      <c r="U86" t="str">
        <f t="shared" si="14"/>
        <v>NO VA AL RECUPERATORIO INTEGRADOR -PROMOCIONÓ</v>
      </c>
      <c r="V86" t="str">
        <f t="shared" si="15"/>
        <v>No Recupera</v>
      </c>
    </row>
    <row r="87" spans="1:22" ht="15">
      <c r="A87" s="11" t="s">
        <v>176</v>
      </c>
      <c r="B87" s="11" t="s">
        <v>177</v>
      </c>
      <c r="C87" s="26"/>
      <c r="D87" s="33"/>
      <c r="E87" s="26">
        <v>6</v>
      </c>
      <c r="F87" s="26">
        <v>7</v>
      </c>
      <c r="G87" s="26">
        <v>9</v>
      </c>
      <c r="H87" s="2" t="str">
        <f>IF(OR(E87="",F87="",G87=""),"",R87)</f>
        <v>PROMOCIONÓ</v>
      </c>
      <c r="I87" s="3">
        <v>7</v>
      </c>
      <c r="J87" s="13" t="str">
        <f>U87</f>
        <v>NO VA AL RECUPERATORIO INTEGRADOR -PROMOCIONÓ</v>
      </c>
      <c r="K87" s="11" t="s">
        <v>12</v>
      </c>
      <c r="L87" s="24" t="str">
        <f>IF(K87=" "," ",IF(K87="A",H87,SUM(E87,F87,K87)/3))</f>
        <v> </v>
      </c>
      <c r="M87" s="13" t="str">
        <f>IF(AND(L87&gt;5.99,L87&lt;10.01,K87&gt;5.99,K87&lt;10.01),"PROMOCIONÓ CON RECUP",IF(K87&lt;5.99,IF(T87&gt;5.99,"REGULAR","LIBRE"),"LIBRE"))</f>
        <v>LIBRE</v>
      </c>
      <c r="O87" s="1">
        <f t="shared" si="8"/>
        <v>7.333333333333333</v>
      </c>
      <c r="P87">
        <f t="shared" si="9"/>
        <v>0</v>
      </c>
      <c r="Q87" t="str">
        <f t="shared" si="10"/>
        <v>PROMOCIONÓ</v>
      </c>
      <c r="R87" t="str">
        <f t="shared" si="11"/>
        <v>PROMOCIONÓ</v>
      </c>
      <c r="S87" t="str">
        <f t="shared" si="12"/>
        <v>REGULAR</v>
      </c>
      <c r="T87">
        <f t="shared" si="13"/>
        <v>4.333333333333333</v>
      </c>
      <c r="U87" t="str">
        <f t="shared" si="14"/>
        <v>NO VA AL RECUPERATORIO INTEGRADOR -PROMOCIONÓ</v>
      </c>
      <c r="V87" t="str">
        <f t="shared" si="15"/>
        <v>No Recupera</v>
      </c>
    </row>
    <row r="88" spans="1:22" ht="15">
      <c r="A88" s="11" t="s">
        <v>178</v>
      </c>
      <c r="B88" s="11" t="s">
        <v>179</v>
      </c>
      <c r="C88" s="26"/>
      <c r="D88" s="33"/>
      <c r="E88" s="26">
        <v>8</v>
      </c>
      <c r="F88" s="26">
        <v>8</v>
      </c>
      <c r="G88" s="26">
        <v>10</v>
      </c>
      <c r="H88" s="2" t="str">
        <f>IF(OR(E88="",F88="",G88=""),"",R88)</f>
        <v>PROMOCIONÓ</v>
      </c>
      <c r="I88" s="3">
        <v>9</v>
      </c>
      <c r="J88" s="13" t="str">
        <f>U88</f>
        <v>NO VA AL RECUPERATORIO INTEGRADOR -PROMOCIONÓ</v>
      </c>
      <c r="K88" s="11" t="s">
        <v>12</v>
      </c>
      <c r="L88" s="24" t="str">
        <f>IF(K88=" "," ",IF(K88="A",H88,SUM(E88,F88,K88)/3))</f>
        <v> </v>
      </c>
      <c r="M88" s="13" t="str">
        <f>IF(AND(L88&gt;5.99,L88&lt;10.01,K88&gt;5.99,K88&lt;10.01),"PROMOCIONÓ CON RECUP",IF(K88&lt;5.99,IF(T88&gt;5.99,"REGULAR","LIBRE"),"LIBRE"))</f>
        <v>LIBRE</v>
      </c>
      <c r="O88" s="1">
        <f t="shared" si="8"/>
        <v>8.666666666666666</v>
      </c>
      <c r="P88">
        <f t="shared" si="9"/>
        <v>0</v>
      </c>
      <c r="Q88" t="str">
        <f t="shared" si="10"/>
        <v>PROMOCIONÓ</v>
      </c>
      <c r="R88" t="str">
        <f t="shared" si="11"/>
        <v>PROMOCIONÓ</v>
      </c>
      <c r="S88" t="str">
        <f t="shared" si="12"/>
        <v>REGULAR</v>
      </c>
      <c r="T88">
        <f t="shared" si="13"/>
        <v>5.333333333333333</v>
      </c>
      <c r="U88" t="str">
        <f t="shared" si="14"/>
        <v>NO VA AL RECUPERATORIO INTEGRADOR -PROMOCIONÓ</v>
      </c>
      <c r="V88" t="str">
        <f t="shared" si="15"/>
        <v>No Recupera</v>
      </c>
    </row>
    <row r="89" spans="1:22" ht="15">
      <c r="A89" s="11" t="s">
        <v>180</v>
      </c>
      <c r="B89" s="11" t="s">
        <v>181</v>
      </c>
      <c r="C89" s="26"/>
      <c r="D89" s="33"/>
      <c r="E89" s="26" t="s">
        <v>278</v>
      </c>
      <c r="F89" s="26" t="s">
        <v>278</v>
      </c>
      <c r="G89" s="26" t="s">
        <v>278</v>
      </c>
      <c r="H89" s="2" t="str">
        <f>IF(OR(E89="",F89="",G89=""),"",R89)</f>
        <v>LIBRE</v>
      </c>
      <c r="I89" s="3" t="str">
        <f>O89</f>
        <v>AUS</v>
      </c>
      <c r="J89" s="13" t="str">
        <f>U89</f>
        <v>No Recupera</v>
      </c>
      <c r="K89" s="11"/>
      <c r="L89" s="24">
        <f>IF(K89=" "," ",IF(K89="A",H89,SUM(E89,F89,K89)/3))</f>
        <v>0</v>
      </c>
      <c r="M89" s="13" t="str">
        <f>IF(AND(L89&gt;5.99,L89&lt;10.01,K89&gt;5.99,K89&lt;10.01),"PROMOCIONÓ CON RECUP",IF(K89&lt;5.99,IF(T89&gt;5.99,"REGULAR","LIBRE"),"LIBRE"))</f>
        <v>LIBRE</v>
      </c>
      <c r="O89" s="1" t="str">
        <f t="shared" si="8"/>
        <v>AUS</v>
      </c>
      <c r="P89">
        <f t="shared" si="9"/>
        <v>3</v>
      </c>
      <c r="Q89" t="str">
        <f t="shared" si="10"/>
        <v>LIBRE</v>
      </c>
      <c r="R89" t="str">
        <f t="shared" si="11"/>
        <v>LIBRE</v>
      </c>
      <c r="S89" t="str">
        <f t="shared" si="12"/>
        <v>LIBRE</v>
      </c>
      <c r="T89">
        <f t="shared" si="13"/>
        <v>0</v>
      </c>
      <c r="U89" t="str">
        <f t="shared" si="14"/>
        <v>No Recupera</v>
      </c>
      <c r="V89" t="str">
        <f t="shared" si="15"/>
        <v>No Recupera</v>
      </c>
    </row>
    <row r="90" spans="1:22" ht="15">
      <c r="A90" s="11" t="s">
        <v>182</v>
      </c>
      <c r="B90" s="11" t="s">
        <v>183</v>
      </c>
      <c r="C90" s="26"/>
      <c r="D90" s="33"/>
      <c r="E90" s="26">
        <v>8</v>
      </c>
      <c r="F90" s="26">
        <v>6</v>
      </c>
      <c r="G90" s="26">
        <v>8</v>
      </c>
      <c r="H90" s="2" t="str">
        <f>IF(OR(E90="",F90="",G90=""),"",R90)</f>
        <v>PROMOCIONÓ</v>
      </c>
      <c r="I90" s="3">
        <v>7</v>
      </c>
      <c r="J90" s="13" t="str">
        <f>U90</f>
        <v>NO VA AL RECUPERATORIO INTEGRADOR -PROMOCIONÓ</v>
      </c>
      <c r="K90" s="11"/>
      <c r="L90" s="24">
        <f>IF(K90=" "," ",IF(K90="A",H90,SUM(E90,F90,K90)/3))</f>
        <v>4.666666666666667</v>
      </c>
      <c r="M90" s="13" t="str">
        <f>IF(AND(L90&gt;5.99,L90&lt;10.01,K90&gt;5.99,K90&lt;10.01),"PROMOCIONÓ CON RECUP",IF(K90&lt;5.99,IF(T90&gt;5.99,"REGULAR","LIBRE"),"LIBRE"))</f>
        <v>LIBRE</v>
      </c>
      <c r="O90" s="1">
        <f t="shared" si="8"/>
        <v>7.333333333333333</v>
      </c>
      <c r="P90">
        <f t="shared" si="9"/>
        <v>0</v>
      </c>
      <c r="Q90" t="str">
        <f t="shared" si="10"/>
        <v>PROMOCIONÓ</v>
      </c>
      <c r="R90" t="str">
        <f t="shared" si="11"/>
        <v>PROMOCIONÓ</v>
      </c>
      <c r="S90" t="str">
        <f t="shared" si="12"/>
        <v>REGULAR</v>
      </c>
      <c r="T90">
        <f t="shared" si="13"/>
        <v>4.666666666666667</v>
      </c>
      <c r="U90" t="str">
        <f t="shared" si="14"/>
        <v>NO VA AL RECUPERATORIO INTEGRADOR -PROMOCIONÓ</v>
      </c>
      <c r="V90" t="str">
        <f t="shared" si="15"/>
        <v>No Recupera</v>
      </c>
    </row>
    <row r="91" spans="1:22" ht="15">
      <c r="A91" s="11" t="s">
        <v>184</v>
      </c>
      <c r="B91" s="11" t="s">
        <v>185</v>
      </c>
      <c r="C91" s="26"/>
      <c r="D91" s="33"/>
      <c r="E91" s="26" t="s">
        <v>278</v>
      </c>
      <c r="F91" s="26" t="s">
        <v>278</v>
      </c>
      <c r="G91" s="26" t="s">
        <v>278</v>
      </c>
      <c r="H91" s="2" t="str">
        <f>IF(OR(E91="",F91="",G91=""),"",R91)</f>
        <v>LIBRE</v>
      </c>
      <c r="I91" s="3" t="str">
        <f>O91</f>
        <v>AUS</v>
      </c>
      <c r="J91" s="13" t="str">
        <f>U91</f>
        <v>No Recupera</v>
      </c>
      <c r="K91" s="11" t="s">
        <v>12</v>
      </c>
      <c r="L91" s="24" t="str">
        <f>IF(K91=" "," ",IF(K91="A",H91,SUM(E91,F91,K91)/3))</f>
        <v> </v>
      </c>
      <c r="M91" s="13" t="str">
        <f>IF(AND(L91&gt;5.99,L91&lt;10.01,K91&gt;5.99,K91&lt;10.01),"PROMOCIONÓ CON RECUP",IF(K91&lt;5.99,IF(T91&gt;5.99,"REGULAR","LIBRE"),"LIBRE"))</f>
        <v>LIBRE</v>
      </c>
      <c r="O91" s="1" t="str">
        <f t="shared" si="8"/>
        <v>AUS</v>
      </c>
      <c r="P91">
        <f t="shared" si="9"/>
        <v>3</v>
      </c>
      <c r="Q91" t="str">
        <f t="shared" si="10"/>
        <v>LIBRE</v>
      </c>
      <c r="R91" t="str">
        <f t="shared" si="11"/>
        <v>LIBRE</v>
      </c>
      <c r="S91" t="str">
        <f t="shared" si="12"/>
        <v>LIBRE</v>
      </c>
      <c r="T91">
        <f t="shared" si="13"/>
        <v>0</v>
      </c>
      <c r="U91" t="str">
        <f t="shared" si="14"/>
        <v>No Recupera</v>
      </c>
      <c r="V91" t="str">
        <f t="shared" si="15"/>
        <v>No Recupera</v>
      </c>
    </row>
    <row r="92" spans="1:22" ht="15">
      <c r="A92" s="11" t="s">
        <v>186</v>
      </c>
      <c r="B92" s="11" t="s">
        <v>187</v>
      </c>
      <c r="C92" s="26"/>
      <c r="D92" s="33"/>
      <c r="E92" s="26">
        <v>8</v>
      </c>
      <c r="F92" s="26">
        <v>9</v>
      </c>
      <c r="G92" s="26">
        <v>10</v>
      </c>
      <c r="H92" s="2" t="str">
        <f>IF(OR(E92="",F92="",G92=""),"",R92)</f>
        <v>PROMOCIONÓ</v>
      </c>
      <c r="I92" s="3">
        <f>O92</f>
        <v>9</v>
      </c>
      <c r="J92" s="13" t="str">
        <f>U92</f>
        <v>NO VA AL RECUPERATORIO INTEGRADOR -PROMOCIONÓ</v>
      </c>
      <c r="K92" s="11"/>
      <c r="L92" s="24">
        <f>IF(K92=" "," ",IF(K92="A",H92,SUM(E92,F92,K92)/3))</f>
        <v>5.666666666666667</v>
      </c>
      <c r="M92" s="13" t="str">
        <f>IF(AND(L92&gt;5.99,L92&lt;10.01,K92&gt;5.99,K92&lt;10.01),"PROMOCIONÓ CON RECUP",IF(K92&lt;5.99,IF(T92&gt;5.99,"REGULAR","LIBRE"),"LIBRE"))</f>
        <v>LIBRE</v>
      </c>
      <c r="O92" s="1">
        <f t="shared" si="8"/>
        <v>9</v>
      </c>
      <c r="P92">
        <f t="shared" si="9"/>
        <v>0</v>
      </c>
      <c r="Q92" t="str">
        <f t="shared" si="10"/>
        <v>PROMOCIONÓ</v>
      </c>
      <c r="R92" t="str">
        <f t="shared" si="11"/>
        <v>PROMOCIONÓ</v>
      </c>
      <c r="S92" t="str">
        <f t="shared" si="12"/>
        <v>REGULAR</v>
      </c>
      <c r="T92">
        <f t="shared" si="13"/>
        <v>5.666666666666667</v>
      </c>
      <c r="U92" t="str">
        <f t="shared" si="14"/>
        <v>NO VA AL RECUPERATORIO INTEGRADOR -PROMOCIONÓ</v>
      </c>
      <c r="V92" t="str">
        <f t="shared" si="15"/>
        <v>No Recupera</v>
      </c>
    </row>
    <row r="93" spans="1:22" ht="15">
      <c r="A93" s="11" t="s">
        <v>188</v>
      </c>
      <c r="B93" s="11" t="s">
        <v>189</v>
      </c>
      <c r="C93" s="26"/>
      <c r="D93" s="33"/>
      <c r="E93" s="26" t="s">
        <v>278</v>
      </c>
      <c r="F93" s="26" t="s">
        <v>278</v>
      </c>
      <c r="G93" s="26" t="s">
        <v>278</v>
      </c>
      <c r="H93" s="2" t="str">
        <f>IF(OR(E93="",F93="",G93=""),"",R93)</f>
        <v>LIBRE</v>
      </c>
      <c r="I93" s="3" t="str">
        <f>O93</f>
        <v>AUS</v>
      </c>
      <c r="J93" s="13" t="str">
        <f>U93</f>
        <v>No Recupera</v>
      </c>
      <c r="K93" s="11"/>
      <c r="L93" s="24">
        <f>IF(K93=" "," ",IF(K93="A",H93,SUM(E93,F93,K93)/3))</f>
        <v>0</v>
      </c>
      <c r="M93" s="13" t="str">
        <f>IF(AND(L93&gt;5.99,L93&lt;10.01,K93&gt;5.99,K93&lt;10.01),"PROMOCIONÓ CON RECUP",IF(K93&lt;5.99,IF(T93&gt;5.99,"REGULAR","LIBRE"),"LIBRE"))</f>
        <v>LIBRE</v>
      </c>
      <c r="O93" s="1" t="str">
        <f t="shared" si="8"/>
        <v>AUS</v>
      </c>
      <c r="P93">
        <f t="shared" si="9"/>
        <v>3</v>
      </c>
      <c r="Q93" t="str">
        <f t="shared" si="10"/>
        <v>LIBRE</v>
      </c>
      <c r="R93" t="str">
        <f t="shared" si="11"/>
        <v>LIBRE</v>
      </c>
      <c r="S93" t="str">
        <f t="shared" si="12"/>
        <v>LIBRE</v>
      </c>
      <c r="T93">
        <f t="shared" si="13"/>
        <v>0</v>
      </c>
      <c r="U93" t="str">
        <f t="shared" si="14"/>
        <v>No Recupera</v>
      </c>
      <c r="V93" t="str">
        <f t="shared" si="15"/>
        <v>No Recupera</v>
      </c>
    </row>
    <row r="94" spans="1:22" ht="15">
      <c r="A94" s="11" t="s">
        <v>190</v>
      </c>
      <c r="B94" s="11" t="s">
        <v>191</v>
      </c>
      <c r="C94" s="26"/>
      <c r="D94" s="33"/>
      <c r="E94" s="26">
        <v>9</v>
      </c>
      <c r="F94" s="26">
        <v>9</v>
      </c>
      <c r="G94" s="26">
        <v>9</v>
      </c>
      <c r="H94" s="2" t="str">
        <f>IF(OR(E94="",F94="",G94=""),"",R94)</f>
        <v>PROMOCIONÓ</v>
      </c>
      <c r="I94" s="3">
        <f>O94</f>
        <v>9</v>
      </c>
      <c r="J94" s="13" t="str">
        <f>U94</f>
        <v>NO VA AL RECUPERATORIO INTEGRADOR -PROMOCIONÓ</v>
      </c>
      <c r="K94" s="11"/>
      <c r="L94" s="24">
        <f>IF(K94=" "," ",IF(K94="A",H94,SUM(E94,F94,K94)/3))</f>
        <v>6</v>
      </c>
      <c r="M94" s="13" t="str">
        <f>IF(AND(L94&gt;5.99,L94&lt;10.01,K94&gt;5.99,K94&lt;10.01),"PROMOCIONÓ CON RECUP",IF(K94&lt;5.99,IF(T94&gt;5.99,"REGULAR","LIBRE"),"LIBRE"))</f>
        <v>REGULAR</v>
      </c>
      <c r="O94" s="1">
        <f t="shared" si="8"/>
        <v>9</v>
      </c>
      <c r="P94">
        <f t="shared" si="9"/>
        <v>0</v>
      </c>
      <c r="Q94" t="str">
        <f t="shared" si="10"/>
        <v>PROMOCIONÓ</v>
      </c>
      <c r="R94" t="str">
        <f t="shared" si="11"/>
        <v>PROMOCIONÓ</v>
      </c>
      <c r="S94" t="str">
        <f t="shared" si="12"/>
        <v>REGULAR</v>
      </c>
      <c r="T94">
        <f t="shared" si="13"/>
        <v>6</v>
      </c>
      <c r="U94" t="str">
        <f t="shared" si="14"/>
        <v>NO VA AL RECUPERATORIO INTEGRADOR -PROMOCIONÓ</v>
      </c>
      <c r="V94" t="str">
        <f t="shared" si="15"/>
        <v>No Recupera</v>
      </c>
    </row>
    <row r="95" spans="1:22" ht="15">
      <c r="A95" s="11" t="s">
        <v>272</v>
      </c>
      <c r="B95" s="11" t="s">
        <v>280</v>
      </c>
      <c r="C95" s="26"/>
      <c r="D95" s="33"/>
      <c r="E95" s="26">
        <v>8</v>
      </c>
      <c r="F95" s="26">
        <v>6</v>
      </c>
      <c r="G95" s="26">
        <v>8</v>
      </c>
      <c r="H95" s="2" t="str">
        <f>IF(OR(E95="",F95="",G95=""),"",R95)</f>
        <v>PROMOCIONÓ</v>
      </c>
      <c r="I95" s="3">
        <v>7</v>
      </c>
      <c r="J95" s="13" t="str">
        <f>U95</f>
        <v>NO VA AL RECUPERATORIO INTEGRADOR -PROMOCIONÓ</v>
      </c>
      <c r="K95" s="11"/>
      <c r="L95" s="24">
        <f>IF(K95=" "," ",IF(K95="A",H95,SUM(E95,F95,K95)/3))</f>
        <v>4.666666666666667</v>
      </c>
      <c r="M95" s="13" t="str">
        <f>IF(AND(L95&gt;5.99,L95&lt;10.01,K95&gt;5.99,K95&lt;10.01),"PROMOCIONÓ CON RECUP",IF(K95&lt;5.99,IF(T95&gt;5.99,"REGULAR","LIBRE"),"LIBRE"))</f>
        <v>LIBRE</v>
      </c>
      <c r="O95" s="1">
        <f t="shared" si="8"/>
        <v>7.333333333333333</v>
      </c>
      <c r="P95">
        <f t="shared" si="9"/>
        <v>0</v>
      </c>
      <c r="Q95" t="str">
        <f t="shared" si="10"/>
        <v>PROMOCIONÓ</v>
      </c>
      <c r="R95" t="str">
        <f t="shared" si="11"/>
        <v>PROMOCIONÓ</v>
      </c>
      <c r="S95" t="str">
        <f t="shared" si="12"/>
        <v>REGULAR</v>
      </c>
      <c r="T95">
        <f t="shared" si="13"/>
        <v>4.666666666666667</v>
      </c>
      <c r="U95" t="str">
        <f t="shared" si="14"/>
        <v>NO VA AL RECUPERATORIO INTEGRADOR -PROMOCIONÓ</v>
      </c>
      <c r="V95" t="str">
        <f t="shared" si="15"/>
        <v>No Recupera</v>
      </c>
    </row>
    <row r="96" spans="1:22" ht="15">
      <c r="A96" s="11" t="s">
        <v>192</v>
      </c>
      <c r="B96" s="11" t="s">
        <v>193</v>
      </c>
      <c r="C96" s="26"/>
      <c r="D96" s="33"/>
      <c r="E96" s="26" t="s">
        <v>278</v>
      </c>
      <c r="F96" s="26" t="s">
        <v>278</v>
      </c>
      <c r="G96" s="26" t="s">
        <v>278</v>
      </c>
      <c r="H96" s="2" t="str">
        <f>IF(OR(E96="",F96="",G96=""),"",R96)</f>
        <v>LIBRE</v>
      </c>
      <c r="I96" s="3" t="str">
        <f>O96</f>
        <v>AUS</v>
      </c>
      <c r="J96" s="13" t="str">
        <f>U96</f>
        <v>No Recupera</v>
      </c>
      <c r="K96" s="11" t="s">
        <v>12</v>
      </c>
      <c r="L96" s="24" t="str">
        <f>IF(K96=" "," ",IF(K96="A",H96,SUM(E96,F96,K96)/3))</f>
        <v> </v>
      </c>
      <c r="M96" s="13" t="str">
        <f>IF(AND(L96&gt;5.99,L96&lt;10.01,K96&gt;5.99,K96&lt;10.01),"PROMOCIONÓ CON RECUP",IF(K96&lt;5.99,IF(T96&gt;5.99,"REGULAR","LIBRE"),"LIBRE"))</f>
        <v>LIBRE</v>
      </c>
      <c r="O96" s="1" t="str">
        <f t="shared" si="8"/>
        <v>AUS</v>
      </c>
      <c r="P96">
        <f t="shared" si="9"/>
        <v>3</v>
      </c>
      <c r="Q96" t="str">
        <f t="shared" si="10"/>
        <v>LIBRE</v>
      </c>
      <c r="R96" t="str">
        <f t="shared" si="11"/>
        <v>LIBRE</v>
      </c>
      <c r="S96" t="str">
        <f t="shared" si="12"/>
        <v>LIBRE</v>
      </c>
      <c r="T96">
        <f t="shared" si="13"/>
        <v>0</v>
      </c>
      <c r="U96" t="str">
        <f t="shared" si="14"/>
        <v>No Recupera</v>
      </c>
      <c r="V96" t="str">
        <f t="shared" si="15"/>
        <v>No Recupera</v>
      </c>
    </row>
    <row r="97" spans="1:22" ht="15">
      <c r="A97" s="11" t="s">
        <v>194</v>
      </c>
      <c r="B97" s="11" t="s">
        <v>195</v>
      </c>
      <c r="C97" s="26"/>
      <c r="D97" s="33"/>
      <c r="E97" s="26">
        <v>9</v>
      </c>
      <c r="F97" s="26">
        <v>9</v>
      </c>
      <c r="G97" s="26">
        <v>9</v>
      </c>
      <c r="H97" s="2" t="str">
        <f>IF(OR(E97="",F97="",G97=""),"",R97)</f>
        <v>PROMOCIONÓ</v>
      </c>
      <c r="I97" s="3">
        <f>O97</f>
        <v>9</v>
      </c>
      <c r="J97" s="13" t="str">
        <f>U97</f>
        <v>NO VA AL RECUPERATORIO INTEGRADOR -PROMOCIONÓ</v>
      </c>
      <c r="K97" s="11"/>
      <c r="L97" s="24">
        <f>IF(K97=" "," ",IF(K97="A",H97,SUM(E97,F97,K97)/3))</f>
        <v>6</v>
      </c>
      <c r="M97" s="13" t="str">
        <f>IF(AND(L97&gt;5.99,L97&lt;10.01,K97&gt;5.99,K97&lt;10.01),"PROMOCIONÓ CON RECUP",IF(K97&lt;5.99,IF(T97&gt;5.99,"REGULAR","LIBRE"),"LIBRE"))</f>
        <v>REGULAR</v>
      </c>
      <c r="O97" s="1">
        <f t="shared" si="8"/>
        <v>9</v>
      </c>
      <c r="P97">
        <f t="shared" si="9"/>
        <v>0</v>
      </c>
      <c r="Q97" t="str">
        <f t="shared" si="10"/>
        <v>PROMOCIONÓ</v>
      </c>
      <c r="R97" t="str">
        <f t="shared" si="11"/>
        <v>PROMOCIONÓ</v>
      </c>
      <c r="S97" t="str">
        <f t="shared" si="12"/>
        <v>REGULAR</v>
      </c>
      <c r="T97">
        <f t="shared" si="13"/>
        <v>6</v>
      </c>
      <c r="U97" t="str">
        <f t="shared" si="14"/>
        <v>NO VA AL RECUPERATORIO INTEGRADOR -PROMOCIONÓ</v>
      </c>
      <c r="V97" t="str">
        <f t="shared" si="15"/>
        <v>No Recupera</v>
      </c>
    </row>
    <row r="98" spans="1:22" ht="15">
      <c r="A98" s="11" t="s">
        <v>196</v>
      </c>
      <c r="B98" s="11" t="s">
        <v>197</v>
      </c>
      <c r="C98" s="26"/>
      <c r="D98" s="33"/>
      <c r="E98" s="26">
        <v>6</v>
      </c>
      <c r="F98" s="26">
        <v>6</v>
      </c>
      <c r="G98" s="26">
        <v>9</v>
      </c>
      <c r="H98" s="2" t="str">
        <f>IF(OR(E98="",F98="",G98=""),"",R98)</f>
        <v>PROMOCIONÓ</v>
      </c>
      <c r="I98" s="3">
        <f>O98</f>
        <v>7</v>
      </c>
      <c r="J98" s="13" t="str">
        <f>U98</f>
        <v>NO VA AL RECUPERATORIO INTEGRADOR -PROMOCIONÓ</v>
      </c>
      <c r="K98" s="11" t="s">
        <v>12</v>
      </c>
      <c r="L98" s="24" t="str">
        <f>IF(K98=" "," ",IF(K98="A",H98,SUM(E98,F98,K98)/3))</f>
        <v> </v>
      </c>
      <c r="M98" s="13" t="str">
        <f>IF(AND(L98&gt;5.99,L98&lt;10.01,K98&gt;5.99,K98&lt;10.01),"PROMOCIONÓ CON RECUP",IF(K98&lt;5.99,IF(T98&gt;5.99,"REGULAR","LIBRE"),"LIBRE"))</f>
        <v>LIBRE</v>
      </c>
      <c r="O98" s="1">
        <f t="shared" si="8"/>
        <v>7</v>
      </c>
      <c r="P98">
        <f t="shared" si="9"/>
        <v>0</v>
      </c>
      <c r="Q98" t="str">
        <f t="shared" si="10"/>
        <v>PROMOCIONÓ</v>
      </c>
      <c r="R98" t="str">
        <f t="shared" si="11"/>
        <v>PROMOCIONÓ</v>
      </c>
      <c r="S98" t="str">
        <f t="shared" si="12"/>
        <v>REGULAR</v>
      </c>
      <c r="T98">
        <f t="shared" si="13"/>
        <v>4</v>
      </c>
      <c r="U98" t="str">
        <f t="shared" si="14"/>
        <v>NO VA AL RECUPERATORIO INTEGRADOR -PROMOCIONÓ</v>
      </c>
      <c r="V98" t="str">
        <f t="shared" si="15"/>
        <v>No Recupera</v>
      </c>
    </row>
    <row r="99" spans="1:22" ht="15">
      <c r="A99" s="11" t="s">
        <v>198</v>
      </c>
      <c r="B99" s="11" t="s">
        <v>199</v>
      </c>
      <c r="C99" s="26"/>
      <c r="D99" s="33"/>
      <c r="E99" s="26">
        <v>9</v>
      </c>
      <c r="F99" s="26">
        <v>7</v>
      </c>
      <c r="G99" s="26">
        <v>9</v>
      </c>
      <c r="H99" s="2" t="str">
        <f>IF(OR(E99="",F99="",G99=""),"",R99)</f>
        <v>PROMOCIONÓ</v>
      </c>
      <c r="I99" s="3">
        <v>8</v>
      </c>
      <c r="J99" s="13" t="str">
        <f>U99</f>
        <v>NO VA AL RECUPERATORIO INTEGRADOR -PROMOCIONÓ</v>
      </c>
      <c r="K99" s="11" t="s">
        <v>12</v>
      </c>
      <c r="L99" s="24" t="str">
        <f>IF(K99=" "," ",IF(K99="A",H99,SUM(E99,F99,K99)/3))</f>
        <v> </v>
      </c>
      <c r="M99" s="13" t="str">
        <f>IF(AND(L99&gt;5.99,L99&lt;10.01,K99&gt;5.99,K99&lt;10.01),"PROMOCIONÓ CON RECUP",IF(K99&lt;5.99,IF(T99&gt;5.99,"REGULAR","LIBRE"),"LIBRE"))</f>
        <v>LIBRE</v>
      </c>
      <c r="O99" s="1">
        <f t="shared" si="8"/>
        <v>8.333333333333334</v>
      </c>
      <c r="P99">
        <f t="shared" si="9"/>
        <v>0</v>
      </c>
      <c r="Q99" t="str">
        <f t="shared" si="10"/>
        <v>PROMOCIONÓ</v>
      </c>
      <c r="R99" t="str">
        <f t="shared" si="11"/>
        <v>PROMOCIONÓ</v>
      </c>
      <c r="S99" t="str">
        <f t="shared" si="12"/>
        <v>REGULAR</v>
      </c>
      <c r="T99">
        <f t="shared" si="13"/>
        <v>5.333333333333333</v>
      </c>
      <c r="U99" t="str">
        <f t="shared" si="14"/>
        <v>NO VA AL RECUPERATORIO INTEGRADOR -PROMOCIONÓ</v>
      </c>
      <c r="V99" t="str">
        <f t="shared" si="15"/>
        <v>No Recupera</v>
      </c>
    </row>
    <row r="100" spans="1:22" ht="15">
      <c r="A100" s="11" t="s">
        <v>200</v>
      </c>
      <c r="B100" s="11" t="s">
        <v>201</v>
      </c>
      <c r="C100" s="26"/>
      <c r="D100" s="33"/>
      <c r="E100" s="26" t="s">
        <v>278</v>
      </c>
      <c r="F100" s="26" t="s">
        <v>278</v>
      </c>
      <c r="G100" s="26" t="s">
        <v>278</v>
      </c>
      <c r="H100" s="2" t="str">
        <f>IF(OR(E100="",F100="",G100=""),"",R100)</f>
        <v>LIBRE</v>
      </c>
      <c r="I100" s="3" t="str">
        <f>O100</f>
        <v>AUS</v>
      </c>
      <c r="J100" s="13" t="str">
        <f>U100</f>
        <v>No Recupera</v>
      </c>
      <c r="K100" s="11"/>
      <c r="L100" s="24">
        <f>IF(K100=" "," ",IF(K100="A",H100,SUM(E100,F100,K100)/3))</f>
        <v>0</v>
      </c>
      <c r="M100" s="13" t="str">
        <f>IF(AND(L100&gt;5.99,L100&lt;10.01,K100&gt;5.99,K100&lt;10.01),"PROMOCIONÓ CON RECUP",IF(K100&lt;5.99,IF(T100&gt;5.99,"REGULAR","LIBRE"),"LIBRE"))</f>
        <v>LIBRE</v>
      </c>
      <c r="O100" s="1" t="str">
        <f t="shared" si="8"/>
        <v>AUS</v>
      </c>
      <c r="P100">
        <f t="shared" si="9"/>
        <v>3</v>
      </c>
      <c r="Q100" t="str">
        <f t="shared" si="10"/>
        <v>LIBRE</v>
      </c>
      <c r="R100" t="str">
        <f t="shared" si="11"/>
        <v>LIBRE</v>
      </c>
      <c r="S100" t="str">
        <f t="shared" si="12"/>
        <v>LIBRE</v>
      </c>
      <c r="T100">
        <f t="shared" si="13"/>
        <v>0</v>
      </c>
      <c r="U100" t="str">
        <f t="shared" si="14"/>
        <v>No Recupera</v>
      </c>
      <c r="V100" t="str">
        <f t="shared" si="15"/>
        <v>No Recupera</v>
      </c>
    </row>
    <row r="101" spans="1:22" ht="15">
      <c r="A101" s="11" t="s">
        <v>202</v>
      </c>
      <c r="B101" s="11" t="s">
        <v>203</v>
      </c>
      <c r="C101" s="26"/>
      <c r="D101" s="33"/>
      <c r="E101" s="26">
        <v>9</v>
      </c>
      <c r="F101" s="26">
        <v>10</v>
      </c>
      <c r="G101" s="26">
        <v>10</v>
      </c>
      <c r="H101" s="2" t="str">
        <f>IF(OR(E101="",F101="",G101=""),"",R101)</f>
        <v>PROMOCIONÓ</v>
      </c>
      <c r="I101" s="3">
        <v>10</v>
      </c>
      <c r="J101" s="13" t="str">
        <f>U101</f>
        <v>NO VA AL RECUPERATORIO INTEGRADOR -PROMOCIONÓ</v>
      </c>
      <c r="K101" s="11"/>
      <c r="L101" s="24">
        <f>IF(K101=" "," ",IF(K101="A",H101,SUM(E101,F101,K101)/3))</f>
        <v>6.333333333333333</v>
      </c>
      <c r="M101" s="13" t="str">
        <f>IF(AND(L101&gt;5.99,L101&lt;10.01,K101&gt;5.99,K101&lt;10.01),"PROMOCIONÓ CON RECUP",IF(K101&lt;5.99,IF(T101&gt;5.99,"REGULAR","LIBRE"),"LIBRE"))</f>
        <v>REGULAR</v>
      </c>
      <c r="O101" s="1">
        <f t="shared" si="8"/>
        <v>9.666666666666666</v>
      </c>
      <c r="P101">
        <f t="shared" si="9"/>
        <v>0</v>
      </c>
      <c r="Q101" t="str">
        <f t="shared" si="10"/>
        <v>PROMOCIONÓ</v>
      </c>
      <c r="R101" t="str">
        <f t="shared" si="11"/>
        <v>PROMOCIONÓ</v>
      </c>
      <c r="S101" t="str">
        <f t="shared" si="12"/>
        <v>REGULAR</v>
      </c>
      <c r="T101">
        <f t="shared" si="13"/>
        <v>6.333333333333333</v>
      </c>
      <c r="U101" t="str">
        <f t="shared" si="14"/>
        <v>NO VA AL RECUPERATORIO INTEGRADOR -PROMOCIONÓ</v>
      </c>
      <c r="V101" t="str">
        <f t="shared" si="15"/>
        <v>No Recupera</v>
      </c>
    </row>
    <row r="102" spans="1:22" ht="15">
      <c r="A102" s="11" t="s">
        <v>204</v>
      </c>
      <c r="B102" s="11" t="s">
        <v>205</v>
      </c>
      <c r="C102" s="26"/>
      <c r="D102" s="33"/>
      <c r="E102" s="26">
        <v>7</v>
      </c>
      <c r="F102" s="26">
        <v>9</v>
      </c>
      <c r="G102" s="26">
        <v>9</v>
      </c>
      <c r="H102" s="2" t="str">
        <f>IF(OR(E102="",F102="",G102=""),"",R102)</f>
        <v>PROMOCIONÓ</v>
      </c>
      <c r="I102" s="3">
        <v>8</v>
      </c>
      <c r="J102" s="13" t="str">
        <f>U102</f>
        <v>NO VA AL RECUPERATORIO INTEGRADOR -PROMOCIONÓ</v>
      </c>
      <c r="K102" s="11"/>
      <c r="L102" s="24">
        <f>IF(K102=" "," ",IF(K102="A",H102,SUM(E102,F102,K102)/3))</f>
        <v>5.333333333333333</v>
      </c>
      <c r="M102" s="13" t="str">
        <f>IF(AND(L102&gt;5.99,L102&lt;10.01,K102&gt;5.99,K102&lt;10.01),"PROMOCIONÓ CON RECUP",IF(K102&lt;5.99,IF(T102&gt;5.99,"REGULAR","LIBRE"),"LIBRE"))</f>
        <v>LIBRE</v>
      </c>
      <c r="O102" s="1">
        <f t="shared" si="8"/>
        <v>8.333333333333334</v>
      </c>
      <c r="P102">
        <f t="shared" si="9"/>
        <v>0</v>
      </c>
      <c r="Q102" t="str">
        <f t="shared" si="10"/>
        <v>PROMOCIONÓ</v>
      </c>
      <c r="R102" t="str">
        <f t="shared" si="11"/>
        <v>PROMOCIONÓ</v>
      </c>
      <c r="S102" t="str">
        <f t="shared" si="12"/>
        <v>REGULAR</v>
      </c>
      <c r="T102">
        <f t="shared" si="13"/>
        <v>5.333333333333333</v>
      </c>
      <c r="U102" t="str">
        <f t="shared" si="14"/>
        <v>NO VA AL RECUPERATORIO INTEGRADOR -PROMOCIONÓ</v>
      </c>
      <c r="V102" t="str">
        <f t="shared" si="15"/>
        <v>No Recupera</v>
      </c>
    </row>
    <row r="103" spans="1:22" ht="15">
      <c r="A103" s="11" t="s">
        <v>206</v>
      </c>
      <c r="B103" s="11" t="s">
        <v>207</v>
      </c>
      <c r="C103" s="26"/>
      <c r="D103" s="33"/>
      <c r="E103" s="26">
        <v>7</v>
      </c>
      <c r="F103" s="26">
        <v>8</v>
      </c>
      <c r="G103" s="26">
        <v>8</v>
      </c>
      <c r="H103" s="2" t="str">
        <f>IF(OR(E103="",F103="",G103=""),"",R103)</f>
        <v>PROMOCIONÓ</v>
      </c>
      <c r="I103" s="3">
        <v>8</v>
      </c>
      <c r="J103" s="13" t="str">
        <f>U103</f>
        <v>NO VA AL RECUPERATORIO INTEGRADOR -PROMOCIONÓ</v>
      </c>
      <c r="K103" s="11" t="s">
        <v>12</v>
      </c>
      <c r="L103" s="24" t="str">
        <f>IF(K103=" "," ",IF(K103="A",H103,SUM(E103,F103,K103)/3))</f>
        <v> </v>
      </c>
      <c r="M103" s="13" t="str">
        <f>IF(AND(L103&gt;5.99,L103&lt;10.01,K103&gt;5.99,K103&lt;10.01),"PROMOCIONÓ CON RECUP",IF(K103&lt;5.99,IF(T103&gt;5.99,"REGULAR","LIBRE"),"LIBRE"))</f>
        <v>LIBRE</v>
      </c>
      <c r="O103" s="1">
        <f t="shared" si="8"/>
        <v>7.666666666666667</v>
      </c>
      <c r="P103">
        <f t="shared" si="9"/>
        <v>0</v>
      </c>
      <c r="Q103" t="str">
        <f t="shared" si="10"/>
        <v>PROMOCIONÓ</v>
      </c>
      <c r="R103" t="str">
        <f t="shared" si="11"/>
        <v>PROMOCIONÓ</v>
      </c>
      <c r="S103" t="str">
        <f t="shared" si="12"/>
        <v>REGULAR</v>
      </c>
      <c r="T103">
        <f t="shared" si="13"/>
        <v>5</v>
      </c>
      <c r="U103" t="str">
        <f t="shared" si="14"/>
        <v>NO VA AL RECUPERATORIO INTEGRADOR -PROMOCIONÓ</v>
      </c>
      <c r="V103" t="str">
        <f t="shared" si="15"/>
        <v>No Recupera</v>
      </c>
    </row>
    <row r="104" spans="1:22" ht="15">
      <c r="A104" s="11" t="s">
        <v>208</v>
      </c>
      <c r="B104" s="11" t="s">
        <v>209</v>
      </c>
      <c r="C104" s="26"/>
      <c r="D104" s="33"/>
      <c r="E104" s="26">
        <v>7</v>
      </c>
      <c r="F104" s="26">
        <v>8</v>
      </c>
      <c r="G104" s="26">
        <v>9</v>
      </c>
      <c r="H104" s="2" t="str">
        <f>IF(OR(E104="",F104="",G104=""),"",R104)</f>
        <v>PROMOCIONÓ</v>
      </c>
      <c r="I104" s="3">
        <f>O104</f>
        <v>8</v>
      </c>
      <c r="J104" s="13" t="str">
        <f>U104</f>
        <v>NO VA AL RECUPERATORIO INTEGRADOR -PROMOCIONÓ</v>
      </c>
      <c r="K104" s="11"/>
      <c r="L104" s="24">
        <f>IF(K104=" "," ",IF(K104="A",H104,SUM(E104,F104,K104)/3))</f>
        <v>5</v>
      </c>
      <c r="M104" s="13" t="str">
        <f>IF(AND(L104&gt;5.99,L104&lt;10.01,K104&gt;5.99,K104&lt;10.01),"PROMOCIONÓ CON RECUP",IF(K104&lt;5.99,IF(T104&gt;5.99,"REGULAR","LIBRE"),"LIBRE"))</f>
        <v>LIBRE</v>
      </c>
      <c r="O104" s="1">
        <f t="shared" si="8"/>
        <v>8</v>
      </c>
      <c r="P104">
        <f t="shared" si="9"/>
        <v>0</v>
      </c>
      <c r="Q104" t="str">
        <f t="shared" si="10"/>
        <v>PROMOCIONÓ</v>
      </c>
      <c r="R104" t="str">
        <f t="shared" si="11"/>
        <v>PROMOCIONÓ</v>
      </c>
      <c r="S104" t="str">
        <f t="shared" si="12"/>
        <v>REGULAR</v>
      </c>
      <c r="T104">
        <f t="shared" si="13"/>
        <v>5</v>
      </c>
      <c r="U104" t="str">
        <f t="shared" si="14"/>
        <v>NO VA AL RECUPERATORIO INTEGRADOR -PROMOCIONÓ</v>
      </c>
      <c r="V104" t="str">
        <f t="shared" si="15"/>
        <v>No Recupera</v>
      </c>
    </row>
    <row r="105" spans="1:22" ht="15">
      <c r="A105" s="11" t="s">
        <v>210</v>
      </c>
      <c r="B105" s="11" t="s">
        <v>211</v>
      </c>
      <c r="C105" s="26"/>
      <c r="D105" s="33"/>
      <c r="E105" s="26">
        <v>9</v>
      </c>
      <c r="F105" s="26">
        <v>9</v>
      </c>
      <c r="G105" s="26">
        <v>10</v>
      </c>
      <c r="H105" s="2" t="str">
        <f>IF(OR(E105="",F105="",G105=""),"",R105)</f>
        <v>PROMOCIONÓ</v>
      </c>
      <c r="I105" s="3">
        <v>9</v>
      </c>
      <c r="J105" s="13" t="str">
        <f>U105</f>
        <v>NO VA AL RECUPERATORIO INTEGRADOR -PROMOCIONÓ</v>
      </c>
      <c r="K105" s="11"/>
      <c r="L105" s="24">
        <f>IF(K105=" "," ",IF(K105="A",H105,SUM(E105,F105,K105)/3))</f>
        <v>6</v>
      </c>
      <c r="M105" s="13" t="str">
        <f>IF(AND(L105&gt;5.99,L105&lt;10.01,K105&gt;5.99,K105&lt;10.01),"PROMOCIONÓ CON RECUP",IF(K105&lt;5.99,IF(T105&gt;5.99,"REGULAR","LIBRE"),"LIBRE"))</f>
        <v>REGULAR</v>
      </c>
      <c r="O105" s="1">
        <f t="shared" si="8"/>
        <v>9.333333333333334</v>
      </c>
      <c r="P105">
        <f t="shared" si="9"/>
        <v>0</v>
      </c>
      <c r="Q105" t="str">
        <f t="shared" si="10"/>
        <v>PROMOCIONÓ</v>
      </c>
      <c r="R105" t="str">
        <f t="shared" si="11"/>
        <v>PROMOCIONÓ</v>
      </c>
      <c r="S105" t="str">
        <f t="shared" si="12"/>
        <v>REGULAR</v>
      </c>
      <c r="T105">
        <f t="shared" si="13"/>
        <v>6</v>
      </c>
      <c r="U105" t="str">
        <f t="shared" si="14"/>
        <v>NO VA AL RECUPERATORIO INTEGRADOR -PROMOCIONÓ</v>
      </c>
      <c r="V105" t="str">
        <f t="shared" si="15"/>
        <v>No Recupera</v>
      </c>
    </row>
    <row r="106" spans="1:22" ht="15">
      <c r="A106" s="11" t="s">
        <v>212</v>
      </c>
      <c r="B106" s="11" t="s">
        <v>213</v>
      </c>
      <c r="C106" s="26"/>
      <c r="D106" s="33"/>
      <c r="E106" s="26">
        <v>7</v>
      </c>
      <c r="F106" s="26">
        <v>6</v>
      </c>
      <c r="G106" s="26">
        <v>9</v>
      </c>
      <c r="H106" s="2" t="str">
        <f>IF(OR(E106="",F106="",G106=""),"",R106)</f>
        <v>PROMOCIONÓ</v>
      </c>
      <c r="I106" s="3">
        <v>7</v>
      </c>
      <c r="J106" s="13" t="str">
        <f>U106</f>
        <v>NO VA AL RECUPERATORIO INTEGRADOR -PROMOCIONÓ</v>
      </c>
      <c r="K106" s="11" t="s">
        <v>12</v>
      </c>
      <c r="L106" s="24" t="str">
        <f>IF(K106=" "," ",IF(K106="A",H106,SUM(E106,F106,K106)/3))</f>
        <v> </v>
      </c>
      <c r="M106" s="13" t="str">
        <f>IF(AND(L106&gt;5.99,L106&lt;10.01,K106&gt;5.99,K106&lt;10.01),"PROMOCIONÓ CON RECUP",IF(K106&lt;5.99,IF(T106&gt;5.99,"REGULAR","LIBRE"),"LIBRE"))</f>
        <v>LIBRE</v>
      </c>
      <c r="O106" s="1">
        <f t="shared" si="8"/>
        <v>7.333333333333333</v>
      </c>
      <c r="P106">
        <f t="shared" si="9"/>
        <v>0</v>
      </c>
      <c r="Q106" t="str">
        <f t="shared" si="10"/>
        <v>PROMOCIONÓ</v>
      </c>
      <c r="R106" t="str">
        <f t="shared" si="11"/>
        <v>PROMOCIONÓ</v>
      </c>
      <c r="S106" t="str">
        <f t="shared" si="12"/>
        <v>REGULAR</v>
      </c>
      <c r="T106">
        <f t="shared" si="13"/>
        <v>4.333333333333333</v>
      </c>
      <c r="U106" t="str">
        <f t="shared" si="14"/>
        <v>NO VA AL RECUPERATORIO INTEGRADOR -PROMOCIONÓ</v>
      </c>
      <c r="V106" t="str">
        <f t="shared" si="15"/>
        <v>No Recupera</v>
      </c>
    </row>
    <row r="107" spans="1:22" ht="15">
      <c r="A107" s="11" t="s">
        <v>214</v>
      </c>
      <c r="B107" s="11" t="s">
        <v>215</v>
      </c>
      <c r="C107" s="26"/>
      <c r="D107" s="33"/>
      <c r="E107" s="27">
        <v>6</v>
      </c>
      <c r="F107" s="26">
        <v>6</v>
      </c>
      <c r="G107" s="26">
        <v>9</v>
      </c>
      <c r="H107" s="2" t="str">
        <f>IF(OR(E107="",F107="",G107=""),"",R107)</f>
        <v>PROMOCIONÓ</v>
      </c>
      <c r="I107" s="3">
        <f>O107</f>
        <v>7</v>
      </c>
      <c r="J107" s="13" t="str">
        <f>U107</f>
        <v>NO VA AL RECUPERATORIO INTEGRADOR -PROMOCIONÓ</v>
      </c>
      <c r="K107" s="11"/>
      <c r="L107" s="24">
        <f>IF(K107=" "," ",IF(K107="A",H107,SUM(E107,F107,K107)/3))</f>
        <v>4</v>
      </c>
      <c r="M107" s="13" t="str">
        <f>IF(AND(L107&gt;5.99,L107&lt;10.01,K107&gt;5.99,K107&lt;10.01),"PROMOCIONÓ CON RECUP",IF(K107&lt;5.99,IF(T107&gt;5.99,"REGULAR","LIBRE"),"LIBRE"))</f>
        <v>LIBRE</v>
      </c>
      <c r="O107" s="1">
        <f t="shared" si="8"/>
        <v>7</v>
      </c>
      <c r="P107">
        <f t="shared" si="9"/>
        <v>0</v>
      </c>
      <c r="Q107" t="str">
        <f t="shared" si="10"/>
        <v>PROMOCIONÓ</v>
      </c>
      <c r="R107" t="str">
        <f t="shared" si="11"/>
        <v>PROMOCIONÓ</v>
      </c>
      <c r="S107" t="str">
        <f t="shared" si="12"/>
        <v>REGULAR</v>
      </c>
      <c r="T107">
        <f t="shared" si="13"/>
        <v>4</v>
      </c>
      <c r="U107" t="str">
        <f t="shared" si="14"/>
        <v>NO VA AL RECUPERATORIO INTEGRADOR -PROMOCIONÓ</v>
      </c>
      <c r="V107" t="str">
        <f t="shared" si="15"/>
        <v>No Recupera</v>
      </c>
    </row>
    <row r="108" spans="1:22" ht="15">
      <c r="A108" s="11" t="s">
        <v>216</v>
      </c>
      <c r="B108" s="11" t="s">
        <v>217</v>
      </c>
      <c r="C108" s="26"/>
      <c r="D108" s="33"/>
      <c r="E108" s="26">
        <v>7</v>
      </c>
      <c r="F108" s="26">
        <v>8</v>
      </c>
      <c r="G108" s="26">
        <v>9</v>
      </c>
      <c r="H108" s="2" t="str">
        <f>IF(OR(E108="",F108="",G108=""),"",R108)</f>
        <v>PROMOCIONÓ</v>
      </c>
      <c r="I108" s="3">
        <f>O108</f>
        <v>8</v>
      </c>
      <c r="J108" s="13" t="str">
        <f>U108</f>
        <v>NO VA AL RECUPERATORIO INTEGRADOR -PROMOCIONÓ</v>
      </c>
      <c r="K108" s="11" t="s">
        <v>12</v>
      </c>
      <c r="L108" s="24" t="str">
        <f>IF(K108=" "," ",IF(K108="A",H108,SUM(E108,F108,K108)/3))</f>
        <v> </v>
      </c>
      <c r="M108" s="13" t="str">
        <f>IF(AND(L108&gt;5.99,L108&lt;10.01,K108&gt;5.99,K108&lt;10.01),"PROMOCIONÓ CON RECUP",IF(K108&lt;5.99,IF(T108&gt;5.99,"REGULAR","LIBRE"),"LIBRE"))</f>
        <v>LIBRE</v>
      </c>
      <c r="O108" s="1">
        <f t="shared" si="8"/>
        <v>8</v>
      </c>
      <c r="P108">
        <f t="shared" si="9"/>
        <v>0</v>
      </c>
      <c r="Q108" t="str">
        <f t="shared" si="10"/>
        <v>PROMOCIONÓ</v>
      </c>
      <c r="R108" t="str">
        <f t="shared" si="11"/>
        <v>PROMOCIONÓ</v>
      </c>
      <c r="S108" t="str">
        <f t="shared" si="12"/>
        <v>REGULAR</v>
      </c>
      <c r="T108">
        <f t="shared" si="13"/>
        <v>5</v>
      </c>
      <c r="U108" t="str">
        <f t="shared" si="14"/>
        <v>NO VA AL RECUPERATORIO INTEGRADOR -PROMOCIONÓ</v>
      </c>
      <c r="V108" t="str">
        <f t="shared" si="15"/>
        <v>No Recupera</v>
      </c>
    </row>
    <row r="109" spans="1:22" ht="15">
      <c r="A109" s="11" t="s">
        <v>218</v>
      </c>
      <c r="B109" s="11" t="s">
        <v>219</v>
      </c>
      <c r="C109" s="26"/>
      <c r="D109" s="33"/>
      <c r="E109" s="26">
        <v>8</v>
      </c>
      <c r="F109" s="26">
        <v>8</v>
      </c>
      <c r="G109" s="26">
        <v>9</v>
      </c>
      <c r="H109" s="2" t="str">
        <f>IF(OR(E109="",F109="",G109=""),"",R109)</f>
        <v>PROMOCIONÓ</v>
      </c>
      <c r="I109" s="3">
        <v>8</v>
      </c>
      <c r="J109" s="13" t="str">
        <f>U109</f>
        <v>NO VA AL RECUPERATORIO INTEGRADOR -PROMOCIONÓ</v>
      </c>
      <c r="K109" s="11"/>
      <c r="L109" s="24">
        <f>IF(K109=" "," ",IF(K109="A",H109,SUM(E109,F109,K109)/3))</f>
        <v>5.333333333333333</v>
      </c>
      <c r="M109" s="13" t="str">
        <f>IF(AND(L109&gt;5.99,L109&lt;10.01,K109&gt;5.99,K109&lt;10.01),"PROMOCIONÓ CON RECUP",IF(K109&lt;5.99,IF(T109&gt;5.99,"REGULAR","LIBRE"),"LIBRE"))</f>
        <v>LIBRE</v>
      </c>
      <c r="O109" s="1">
        <f t="shared" si="8"/>
        <v>8.333333333333334</v>
      </c>
      <c r="P109">
        <f t="shared" si="9"/>
        <v>0</v>
      </c>
      <c r="Q109" t="str">
        <f t="shared" si="10"/>
        <v>PROMOCIONÓ</v>
      </c>
      <c r="R109" t="str">
        <f t="shared" si="11"/>
        <v>PROMOCIONÓ</v>
      </c>
      <c r="S109" t="str">
        <f t="shared" si="12"/>
        <v>REGULAR</v>
      </c>
      <c r="T109">
        <f t="shared" si="13"/>
        <v>5.333333333333333</v>
      </c>
      <c r="U109" t="str">
        <f t="shared" si="14"/>
        <v>NO VA AL RECUPERATORIO INTEGRADOR -PROMOCIONÓ</v>
      </c>
      <c r="V109" t="str">
        <f t="shared" si="15"/>
        <v>No Recupera</v>
      </c>
    </row>
    <row r="110" spans="1:22" ht="15">
      <c r="A110" s="11" t="s">
        <v>220</v>
      </c>
      <c r="B110" s="11" t="s">
        <v>221</v>
      </c>
      <c r="C110" s="26"/>
      <c r="D110" s="33"/>
      <c r="E110" s="26" t="s">
        <v>278</v>
      </c>
      <c r="F110" s="26" t="s">
        <v>278</v>
      </c>
      <c r="G110" s="26" t="s">
        <v>278</v>
      </c>
      <c r="H110" s="2" t="str">
        <f>IF(OR(E110="",F110="",G110=""),"",R110)</f>
        <v>LIBRE</v>
      </c>
      <c r="I110" s="3" t="str">
        <f>O110</f>
        <v>AUS</v>
      </c>
      <c r="J110" s="13" t="str">
        <f>U110</f>
        <v>No Recupera</v>
      </c>
      <c r="K110" s="11" t="s">
        <v>12</v>
      </c>
      <c r="L110" s="24" t="str">
        <f>IF(K110=" "," ",IF(K110="A",H110,SUM(E110,F110,K110)/3))</f>
        <v> </v>
      </c>
      <c r="M110" s="13" t="str">
        <f>IF(AND(L110&gt;5.99,L110&lt;10.01,K110&gt;5.99,K110&lt;10.01),"PROMOCIONÓ CON RECUP",IF(K110&lt;5.99,IF(T110&gt;5.99,"REGULAR","LIBRE"),"LIBRE"))</f>
        <v>LIBRE</v>
      </c>
      <c r="O110" s="1" t="str">
        <f t="shared" si="8"/>
        <v>AUS</v>
      </c>
      <c r="P110">
        <f t="shared" si="9"/>
        <v>3</v>
      </c>
      <c r="Q110" t="str">
        <f t="shared" si="10"/>
        <v>LIBRE</v>
      </c>
      <c r="R110" t="str">
        <f t="shared" si="11"/>
        <v>LIBRE</v>
      </c>
      <c r="S110" t="str">
        <f t="shared" si="12"/>
        <v>LIBRE</v>
      </c>
      <c r="T110">
        <f t="shared" si="13"/>
        <v>0</v>
      </c>
      <c r="U110" t="str">
        <f t="shared" si="14"/>
        <v>No Recupera</v>
      </c>
      <c r="V110" t="str">
        <f t="shared" si="15"/>
        <v>No Recupera</v>
      </c>
    </row>
    <row r="111" spans="1:22" ht="15">
      <c r="A111" s="11" t="s">
        <v>222</v>
      </c>
      <c r="B111" s="11" t="s">
        <v>223</v>
      </c>
      <c r="C111" s="26"/>
      <c r="D111" s="33"/>
      <c r="E111" s="26">
        <v>9</v>
      </c>
      <c r="F111" s="26">
        <v>7</v>
      </c>
      <c r="G111" s="26">
        <v>9</v>
      </c>
      <c r="H111" s="2" t="str">
        <f>IF(OR(E111="",F111="",G111=""),"",R111)</f>
        <v>PROMOCIONÓ</v>
      </c>
      <c r="I111" s="3">
        <v>8</v>
      </c>
      <c r="J111" s="13" t="str">
        <f>U111</f>
        <v>NO VA AL RECUPERATORIO INTEGRADOR -PROMOCIONÓ</v>
      </c>
      <c r="K111" s="11"/>
      <c r="L111" s="24">
        <f>IF(K111=" "," ",IF(K111="A",H111,SUM(E111,F111,K111)/3))</f>
        <v>5.333333333333333</v>
      </c>
      <c r="M111" s="13" t="str">
        <f>IF(AND(L111&gt;5.99,L111&lt;10.01,K111&gt;5.99,K111&lt;10.01),"PROMOCIONÓ CON RECUP",IF(K111&lt;5.99,IF(T111&gt;5.99,"REGULAR","LIBRE"),"LIBRE"))</f>
        <v>LIBRE</v>
      </c>
      <c r="O111" s="1">
        <f t="shared" si="8"/>
        <v>8.333333333333334</v>
      </c>
      <c r="P111">
        <f t="shared" si="9"/>
        <v>0</v>
      </c>
      <c r="Q111" t="str">
        <f t="shared" si="10"/>
        <v>PROMOCIONÓ</v>
      </c>
      <c r="R111" t="str">
        <f t="shared" si="11"/>
        <v>PROMOCIONÓ</v>
      </c>
      <c r="S111" t="str">
        <f t="shared" si="12"/>
        <v>REGULAR</v>
      </c>
      <c r="T111">
        <f t="shared" si="13"/>
        <v>5.333333333333333</v>
      </c>
      <c r="U111" t="str">
        <f t="shared" si="14"/>
        <v>NO VA AL RECUPERATORIO INTEGRADOR -PROMOCIONÓ</v>
      </c>
      <c r="V111" t="str">
        <f t="shared" si="15"/>
        <v>No Recupera</v>
      </c>
    </row>
    <row r="112" spans="1:22" ht="15">
      <c r="A112" s="11" t="s">
        <v>224</v>
      </c>
      <c r="B112" s="11" t="s">
        <v>225</v>
      </c>
      <c r="C112" s="26"/>
      <c r="D112" s="33"/>
      <c r="E112" s="26">
        <v>7</v>
      </c>
      <c r="F112" s="26">
        <v>8</v>
      </c>
      <c r="G112" s="26">
        <v>9</v>
      </c>
      <c r="H112" s="2" t="str">
        <f>IF(OR(E112="",F112="",G112=""),"",R112)</f>
        <v>PROMOCIONÓ</v>
      </c>
      <c r="I112" s="3">
        <f>O112</f>
        <v>8</v>
      </c>
      <c r="J112" s="13" t="str">
        <f>U112</f>
        <v>NO VA AL RECUPERATORIO INTEGRADOR -PROMOCIONÓ</v>
      </c>
      <c r="K112" s="11" t="s">
        <v>12</v>
      </c>
      <c r="L112" s="24" t="str">
        <f>IF(K112=" "," ",IF(K112="A",H112,SUM(E112,F112,K112)/3))</f>
        <v> </v>
      </c>
      <c r="M112" s="13" t="str">
        <f>IF(AND(L112&gt;5.99,L112&lt;10.01,K112&gt;5.99,K112&lt;10.01),"PROMOCIONÓ CON RECUP",IF(K112&lt;5.99,IF(T112&gt;5.99,"REGULAR","LIBRE"),"LIBRE"))</f>
        <v>LIBRE</v>
      </c>
      <c r="O112" s="1">
        <f t="shared" si="8"/>
        <v>8</v>
      </c>
      <c r="P112">
        <f t="shared" si="9"/>
        <v>0</v>
      </c>
      <c r="Q112" t="str">
        <f t="shared" si="10"/>
        <v>PROMOCIONÓ</v>
      </c>
      <c r="R112" t="str">
        <f t="shared" si="11"/>
        <v>PROMOCIONÓ</v>
      </c>
      <c r="S112" t="str">
        <f t="shared" si="12"/>
        <v>REGULAR</v>
      </c>
      <c r="T112">
        <f t="shared" si="13"/>
        <v>5</v>
      </c>
      <c r="U112" t="str">
        <f t="shared" si="14"/>
        <v>NO VA AL RECUPERATORIO INTEGRADOR -PROMOCIONÓ</v>
      </c>
      <c r="V112" t="str">
        <f t="shared" si="15"/>
        <v>No Recupera</v>
      </c>
    </row>
    <row r="113" spans="1:22" ht="15">
      <c r="A113" s="11" t="s">
        <v>226</v>
      </c>
      <c r="B113" s="11" t="s">
        <v>227</v>
      </c>
      <c r="C113" s="26"/>
      <c r="D113" s="33"/>
      <c r="E113" s="26">
        <v>6</v>
      </c>
      <c r="F113" s="26">
        <v>6</v>
      </c>
      <c r="G113" s="26">
        <v>9</v>
      </c>
      <c r="H113" s="2" t="str">
        <f>IF(OR(E113="",F113="",G113=""),"",R113)</f>
        <v>PROMOCIONÓ</v>
      </c>
      <c r="I113" s="3">
        <f>O113</f>
        <v>7</v>
      </c>
      <c r="J113" s="13" t="str">
        <f>U113</f>
        <v>NO VA AL RECUPERATORIO INTEGRADOR -PROMOCIONÓ</v>
      </c>
      <c r="K113" s="11" t="s">
        <v>12</v>
      </c>
      <c r="L113" s="24" t="str">
        <f>IF(K113=" "," ",IF(K113="A",H113,SUM(E113,F113,K113)/3))</f>
        <v> </v>
      </c>
      <c r="M113" s="13" t="str">
        <f>IF(AND(L113&gt;5.99,L113&lt;10.01,K113&gt;5.99,K113&lt;10.01),"PROMOCIONÓ CON RECUP",IF(K113&lt;5.99,IF(T113&gt;5.99,"REGULAR","LIBRE"),"LIBRE"))</f>
        <v>LIBRE</v>
      </c>
      <c r="O113" s="1">
        <f t="shared" si="8"/>
        <v>7</v>
      </c>
      <c r="P113">
        <f t="shared" si="9"/>
        <v>0</v>
      </c>
      <c r="Q113" t="str">
        <f t="shared" si="10"/>
        <v>PROMOCIONÓ</v>
      </c>
      <c r="R113" t="str">
        <f t="shared" si="11"/>
        <v>PROMOCIONÓ</v>
      </c>
      <c r="S113" t="str">
        <f t="shared" si="12"/>
        <v>REGULAR</v>
      </c>
      <c r="T113">
        <f t="shared" si="13"/>
        <v>4</v>
      </c>
      <c r="U113" t="str">
        <f t="shared" si="14"/>
        <v>NO VA AL RECUPERATORIO INTEGRADOR -PROMOCIONÓ</v>
      </c>
      <c r="V113" t="str">
        <f t="shared" si="15"/>
        <v>No Recupera</v>
      </c>
    </row>
    <row r="114" spans="1:22" ht="15">
      <c r="A114" s="11" t="s">
        <v>228</v>
      </c>
      <c r="B114" s="11" t="s">
        <v>229</v>
      </c>
      <c r="C114" s="26"/>
      <c r="D114" s="33"/>
      <c r="E114" s="26">
        <v>8</v>
      </c>
      <c r="F114" s="26">
        <v>9</v>
      </c>
      <c r="G114" s="26">
        <v>10</v>
      </c>
      <c r="H114" s="2" t="str">
        <f>IF(OR(E114="",F114="",G114=""),"",R114)</f>
        <v>PROMOCIONÓ</v>
      </c>
      <c r="I114" s="3">
        <f>O114</f>
        <v>9</v>
      </c>
      <c r="J114" s="13" t="str">
        <f>U114</f>
        <v>NO VA AL RECUPERATORIO INTEGRADOR -PROMOCIONÓ</v>
      </c>
      <c r="K114" s="11"/>
      <c r="L114" s="24">
        <f>IF(K114=" "," ",IF(K114="A",H114,SUM(E114,F114,K114)/3))</f>
        <v>5.666666666666667</v>
      </c>
      <c r="M114" s="13" t="str">
        <f>IF(AND(L114&gt;5.99,L114&lt;10.01,K114&gt;5.99,K114&lt;10.01),"PROMOCIONÓ CON RECUP",IF(K114&lt;5.99,IF(T114&gt;5.99,"REGULAR","LIBRE"),"LIBRE"))</f>
        <v>LIBRE</v>
      </c>
      <c r="O114" s="1">
        <f t="shared" si="8"/>
        <v>9</v>
      </c>
      <c r="P114">
        <f t="shared" si="9"/>
        <v>0</v>
      </c>
      <c r="Q114" t="str">
        <f t="shared" si="10"/>
        <v>PROMOCIONÓ</v>
      </c>
      <c r="R114" t="str">
        <f t="shared" si="11"/>
        <v>PROMOCIONÓ</v>
      </c>
      <c r="S114" t="str">
        <f t="shared" si="12"/>
        <v>REGULAR</v>
      </c>
      <c r="T114">
        <f t="shared" si="13"/>
        <v>5.666666666666667</v>
      </c>
      <c r="U114" t="str">
        <f t="shared" si="14"/>
        <v>NO VA AL RECUPERATORIO INTEGRADOR -PROMOCIONÓ</v>
      </c>
      <c r="V114" t="str">
        <f t="shared" si="15"/>
        <v>No Recupera</v>
      </c>
    </row>
    <row r="115" spans="1:22" ht="15">
      <c r="A115" s="11" t="s">
        <v>230</v>
      </c>
      <c r="B115" s="11" t="s">
        <v>231</v>
      </c>
      <c r="C115" s="26"/>
      <c r="D115" s="33"/>
      <c r="E115" s="26">
        <v>8</v>
      </c>
      <c r="F115" s="26">
        <v>9</v>
      </c>
      <c r="G115" s="26">
        <v>9</v>
      </c>
      <c r="H115" s="2" t="str">
        <f>IF(OR(E115="",F115="",G115=""),"",R115)</f>
        <v>PROMOCIONÓ</v>
      </c>
      <c r="I115" s="3">
        <v>9</v>
      </c>
      <c r="J115" s="13" t="str">
        <f>U115</f>
        <v>NO VA AL RECUPERATORIO INTEGRADOR -PROMOCIONÓ</v>
      </c>
      <c r="K115" s="11"/>
      <c r="L115" s="24">
        <f>IF(K115=" "," ",IF(K115="A",H115,SUM(E115,F115,K115)/3))</f>
        <v>5.666666666666667</v>
      </c>
      <c r="M115" s="13" t="str">
        <f>IF(AND(L115&gt;5.99,L115&lt;10.01,K115&gt;5.99,K115&lt;10.01),"PROMOCIONÓ CON RECUP",IF(K115&lt;5.99,IF(T115&gt;5.99,"REGULAR","LIBRE"),"LIBRE"))</f>
        <v>LIBRE</v>
      </c>
      <c r="O115" s="1">
        <f t="shared" si="8"/>
        <v>8.666666666666666</v>
      </c>
      <c r="P115">
        <f t="shared" si="9"/>
        <v>0</v>
      </c>
      <c r="Q115" t="str">
        <f t="shared" si="10"/>
        <v>PROMOCIONÓ</v>
      </c>
      <c r="R115" t="str">
        <f t="shared" si="11"/>
        <v>PROMOCIONÓ</v>
      </c>
      <c r="S115" t="str">
        <f t="shared" si="12"/>
        <v>REGULAR</v>
      </c>
      <c r="T115">
        <f t="shared" si="13"/>
        <v>5.666666666666667</v>
      </c>
      <c r="U115" t="str">
        <f t="shared" si="14"/>
        <v>NO VA AL RECUPERATORIO INTEGRADOR -PROMOCIONÓ</v>
      </c>
      <c r="V115" t="str">
        <f t="shared" si="15"/>
        <v>No Recupera</v>
      </c>
    </row>
    <row r="116" spans="1:22" ht="15">
      <c r="A116" s="11" t="s">
        <v>232</v>
      </c>
      <c r="B116" s="11" t="s">
        <v>233</v>
      </c>
      <c r="C116" s="26"/>
      <c r="D116" s="33"/>
      <c r="E116" s="26">
        <v>8</v>
      </c>
      <c r="F116" s="26">
        <v>8</v>
      </c>
      <c r="G116" s="26">
        <v>9</v>
      </c>
      <c r="H116" s="2" t="str">
        <f>IF(OR(E116="",F116="",G116=""),"",R116)</f>
        <v>PROMOCIONÓ</v>
      </c>
      <c r="I116" s="3">
        <v>8</v>
      </c>
      <c r="J116" s="13" t="str">
        <f>U116</f>
        <v>NO VA AL RECUPERATORIO INTEGRADOR -PROMOCIONÓ</v>
      </c>
      <c r="K116" s="11"/>
      <c r="L116" s="24">
        <f>IF(K116=" "," ",IF(K116="A",H116,SUM(E116,F116,K116)/3))</f>
        <v>5.333333333333333</v>
      </c>
      <c r="M116" s="13" t="str">
        <f>IF(AND(L116&gt;5.99,L116&lt;10.01,K116&gt;5.99,K116&lt;10.01),"PROMOCIONÓ CON RECUP",IF(K116&lt;5.99,IF(T116&gt;5.99,"REGULAR","LIBRE"),"LIBRE"))</f>
        <v>LIBRE</v>
      </c>
      <c r="O116" s="1">
        <f t="shared" si="8"/>
        <v>8.333333333333334</v>
      </c>
      <c r="P116">
        <f t="shared" si="9"/>
        <v>0</v>
      </c>
      <c r="Q116" t="str">
        <f t="shared" si="10"/>
        <v>PROMOCIONÓ</v>
      </c>
      <c r="R116" t="str">
        <f t="shared" si="11"/>
        <v>PROMOCIONÓ</v>
      </c>
      <c r="S116" t="str">
        <f t="shared" si="12"/>
        <v>REGULAR</v>
      </c>
      <c r="T116">
        <f t="shared" si="13"/>
        <v>5.333333333333333</v>
      </c>
      <c r="U116" t="str">
        <f t="shared" si="14"/>
        <v>NO VA AL RECUPERATORIO INTEGRADOR -PROMOCIONÓ</v>
      </c>
      <c r="V116" t="str">
        <f t="shared" si="15"/>
        <v>No Recupera</v>
      </c>
    </row>
    <row r="117" spans="1:22" ht="15">
      <c r="A117" s="11" t="s">
        <v>234</v>
      </c>
      <c r="B117" s="11" t="s">
        <v>235</v>
      </c>
      <c r="C117" s="26"/>
      <c r="D117" s="33"/>
      <c r="E117" s="26">
        <v>6</v>
      </c>
      <c r="F117" s="26">
        <v>8</v>
      </c>
      <c r="G117" s="26">
        <v>7</v>
      </c>
      <c r="H117" s="2" t="str">
        <f>IF(OR(E117="",F117="",G117=""),"",R117)</f>
        <v>PROMOCIONÓ</v>
      </c>
      <c r="I117" s="3">
        <f>O117</f>
        <v>7</v>
      </c>
      <c r="J117" s="13" t="str">
        <f>U117</f>
        <v>NO VA AL RECUPERATORIO INTEGRADOR -PROMOCIONÓ</v>
      </c>
      <c r="K117" s="11" t="s">
        <v>12</v>
      </c>
      <c r="L117" s="24" t="str">
        <f>IF(K117=" "," ",IF(K117="A",H117,SUM(E117,F117,K117)/3))</f>
        <v> </v>
      </c>
      <c r="M117" s="13" t="str">
        <f>IF(AND(L117&gt;5.99,L117&lt;10.01,K117&gt;5.99,K117&lt;10.01),"PROMOCIONÓ CON RECUP",IF(K117&lt;5.99,IF(T117&gt;5.99,"REGULAR","LIBRE"),"LIBRE"))</f>
        <v>LIBRE</v>
      </c>
      <c r="O117" s="1">
        <f t="shared" si="8"/>
        <v>7</v>
      </c>
      <c r="P117">
        <f t="shared" si="9"/>
        <v>0</v>
      </c>
      <c r="Q117" t="str">
        <f t="shared" si="10"/>
        <v>PROMOCIONÓ</v>
      </c>
      <c r="R117" t="str">
        <f t="shared" si="11"/>
        <v>PROMOCIONÓ</v>
      </c>
      <c r="S117" t="str">
        <f t="shared" si="12"/>
        <v>REGULAR</v>
      </c>
      <c r="T117">
        <f t="shared" si="13"/>
        <v>4.666666666666667</v>
      </c>
      <c r="U117" t="str">
        <f t="shared" si="14"/>
        <v>NO VA AL RECUPERATORIO INTEGRADOR -PROMOCIONÓ</v>
      </c>
      <c r="V117" t="str">
        <f t="shared" si="15"/>
        <v>No Recupera</v>
      </c>
    </row>
    <row r="118" spans="1:22" ht="15">
      <c r="A118" s="11" t="s">
        <v>236</v>
      </c>
      <c r="B118" s="11" t="s">
        <v>237</v>
      </c>
      <c r="C118" s="26"/>
      <c r="D118" s="33"/>
      <c r="E118" s="26">
        <v>8</v>
      </c>
      <c r="F118" s="26">
        <v>9</v>
      </c>
      <c r="G118" s="26">
        <v>10</v>
      </c>
      <c r="H118" s="2" t="str">
        <f>IF(OR(E118="",F118="",G118=""),"",R118)</f>
        <v>PROMOCIONÓ</v>
      </c>
      <c r="I118" s="3">
        <f>O118</f>
        <v>9</v>
      </c>
      <c r="J118" s="13" t="str">
        <f>U118</f>
        <v>NO VA AL RECUPERATORIO INTEGRADOR -PROMOCIONÓ</v>
      </c>
      <c r="K118" s="11"/>
      <c r="L118" s="24">
        <f>IF(K118=" "," ",IF(K118="A",H118,SUM(E118,F118,K118)/3))</f>
        <v>5.666666666666667</v>
      </c>
      <c r="M118" s="13" t="str">
        <f>IF(AND(L118&gt;5.99,L118&lt;10.01,K118&gt;5.99,K118&lt;10.01),"PROMOCIONÓ CON RECUP",IF(K118&lt;5.99,IF(T118&gt;5.99,"REGULAR","LIBRE"),"LIBRE"))</f>
        <v>LIBRE</v>
      </c>
      <c r="O118" s="1">
        <f t="shared" si="8"/>
        <v>9</v>
      </c>
      <c r="P118">
        <f t="shared" si="9"/>
        <v>0</v>
      </c>
      <c r="Q118" t="str">
        <f t="shared" si="10"/>
        <v>PROMOCIONÓ</v>
      </c>
      <c r="R118" t="str">
        <f t="shared" si="11"/>
        <v>PROMOCIONÓ</v>
      </c>
      <c r="S118" t="str">
        <f t="shared" si="12"/>
        <v>REGULAR</v>
      </c>
      <c r="T118">
        <f t="shared" si="13"/>
        <v>5.666666666666667</v>
      </c>
      <c r="U118" t="str">
        <f t="shared" si="14"/>
        <v>NO VA AL RECUPERATORIO INTEGRADOR -PROMOCIONÓ</v>
      </c>
      <c r="V118" t="str">
        <f t="shared" si="15"/>
        <v>No Recupera</v>
      </c>
    </row>
    <row r="119" spans="1:22" ht="15">
      <c r="A119" s="11" t="s">
        <v>238</v>
      </c>
      <c r="B119" s="11" t="s">
        <v>239</v>
      </c>
      <c r="C119" s="26"/>
      <c r="D119" s="33"/>
      <c r="E119" s="26">
        <v>7</v>
      </c>
      <c r="F119" s="26">
        <v>7</v>
      </c>
      <c r="G119" s="26">
        <v>9</v>
      </c>
      <c r="H119" s="2" t="str">
        <f>IF(OR(E119="",F119="",G119=""),"",R119)</f>
        <v>PROMOCIONÓ</v>
      </c>
      <c r="I119" s="3">
        <v>8</v>
      </c>
      <c r="J119" s="13" t="str">
        <f>U119</f>
        <v>NO VA AL RECUPERATORIO INTEGRADOR -PROMOCIONÓ</v>
      </c>
      <c r="K119" s="11"/>
      <c r="L119" s="24">
        <f>IF(K119=" "," ",IF(K119="A",H119,SUM(E119,F119,K119)/3))</f>
        <v>4.666666666666667</v>
      </c>
      <c r="M119" s="13" t="str">
        <f>IF(AND(L119&gt;5.99,L119&lt;10.01,K119&gt;5.99,K119&lt;10.01),"PROMOCIONÓ CON RECUP",IF(K119&lt;5.99,IF(T119&gt;5.99,"REGULAR","LIBRE"),"LIBRE"))</f>
        <v>LIBRE</v>
      </c>
      <c r="O119" s="1">
        <f t="shared" si="8"/>
        <v>7.666666666666667</v>
      </c>
      <c r="P119">
        <f t="shared" si="9"/>
        <v>0</v>
      </c>
      <c r="Q119" t="str">
        <f t="shared" si="10"/>
        <v>PROMOCIONÓ</v>
      </c>
      <c r="R119" t="str">
        <f t="shared" si="11"/>
        <v>PROMOCIONÓ</v>
      </c>
      <c r="S119" t="str">
        <f t="shared" si="12"/>
        <v>REGULAR</v>
      </c>
      <c r="T119">
        <f t="shared" si="13"/>
        <v>4.666666666666667</v>
      </c>
      <c r="U119" t="str">
        <f t="shared" si="14"/>
        <v>NO VA AL RECUPERATORIO INTEGRADOR -PROMOCIONÓ</v>
      </c>
      <c r="V119" t="str">
        <f t="shared" si="15"/>
        <v>No Recupera</v>
      </c>
    </row>
    <row r="120" spans="1:22" ht="15">
      <c r="A120" s="11" t="s">
        <v>240</v>
      </c>
      <c r="B120" s="11" t="s">
        <v>241</v>
      </c>
      <c r="C120" s="26"/>
      <c r="D120" s="33"/>
      <c r="E120" s="26">
        <v>8</v>
      </c>
      <c r="F120" s="26">
        <v>8</v>
      </c>
      <c r="G120" s="26">
        <v>10</v>
      </c>
      <c r="H120" s="2" t="str">
        <f>IF(OR(E120="",F120="",G120=""),"",R120)</f>
        <v>PROMOCIONÓ</v>
      </c>
      <c r="I120" s="3">
        <v>9</v>
      </c>
      <c r="J120" s="13" t="str">
        <f>U120</f>
        <v>NO VA AL RECUPERATORIO INTEGRADOR -PROMOCIONÓ</v>
      </c>
      <c r="K120" s="11"/>
      <c r="L120" s="24">
        <f>IF(K120=" "," ",IF(K120="A",H120,SUM(E120,F120,K120)/3))</f>
        <v>5.333333333333333</v>
      </c>
      <c r="M120" s="13" t="str">
        <f>IF(AND(L120&gt;5.99,L120&lt;10.01,K120&gt;5.99,K120&lt;10.01),"PROMOCIONÓ CON RECUP",IF(K120&lt;5.99,IF(T120&gt;5.99,"REGULAR","LIBRE"),"LIBRE"))</f>
        <v>LIBRE</v>
      </c>
      <c r="O120" s="1">
        <f aca="true" t="shared" si="16" ref="O120:O181">IF(OR(E120="",F120="",G120=""),"",IF(P120=3,"AUS",IF(P120=2,AVERAGE(E120:G120)/2,AVERAGE(E120:G120))))</f>
        <v>8.666666666666666</v>
      </c>
      <c r="P120">
        <f aca="true" t="shared" si="17" ref="P120:P181">COUNTIF(E120:G120,"A")</f>
        <v>0</v>
      </c>
      <c r="Q120" t="str">
        <f aca="true" t="shared" si="18" ref="Q120:Q181">IF(OR(E120&gt;-0.01,E120&lt;10,E120="A",F120&gt;-0.01,F120&lt;10.01,F120="A",G120&gt;-0.01,G120&lt;10.01,G120="A"),R120,"ERROR DE NOTA")</f>
        <v>PROMOCIONÓ</v>
      </c>
      <c r="R120" t="str">
        <f aca="true" t="shared" si="19" ref="R120:R181">IF(AND(E120&gt;5.99,E120&lt;10.01,F120&gt;5.99,F120&lt;10.01,G120&gt;5.99,G120&lt;10.01),"PROMOCIONÓ",S120)</f>
        <v>PROMOCIONÓ</v>
      </c>
      <c r="S120" t="str">
        <f aca="true" t="shared" si="20" ref="S120:S181">IF(P120&lt;1.001,IF(O120&gt;5.99,"REGULAR","LIBRE"),"LIBRE")</f>
        <v>REGULAR</v>
      </c>
      <c r="T120">
        <f aca="true" t="shared" si="21" ref="T120:T181">SUM(E120,F120,K120)/3</f>
        <v>5.333333333333333</v>
      </c>
      <c r="U120" t="str">
        <f aca="true" t="shared" si="22" ref="U120:U181">IF(AND(E120&gt;5.99,E120&lt;10.01,F120&gt;5.99,F120&lt;10.01,G120&gt;5.99,G120&lt;10.01),"NO VA AL RECUPERATORIO INTEGRADOR -PROMOCIONÓ",V120)</f>
        <v>NO VA AL RECUPERATORIO INTEGRADOR -PROMOCIONÓ</v>
      </c>
      <c r="V120" t="str">
        <f aca="true" t="shared" si="23" ref="V120:V181">IF(OR(G120&lt;5.99,G120="A"),IF(AND(E120&gt;5.99,E120&lt;10.01),IF(AND(F120&gt;5.99,F120&lt;10.01),"PUEDE RECUPERAR INTEGRADOR PARA PROMOCION",IF(OR(F120="A",F120&lt;5.99),"No Recupera")),"No Recupera"),"No Recupera")</f>
        <v>No Recupera</v>
      </c>
    </row>
    <row r="121" spans="1:22" ht="15">
      <c r="A121" s="11" t="s">
        <v>242</v>
      </c>
      <c r="B121" s="11" t="s">
        <v>243</v>
      </c>
      <c r="C121" s="26"/>
      <c r="D121" s="33"/>
      <c r="E121" s="26">
        <v>6</v>
      </c>
      <c r="F121" s="26">
        <v>6</v>
      </c>
      <c r="G121" s="26">
        <v>9</v>
      </c>
      <c r="H121" s="2" t="str">
        <f>IF(OR(E121="",F121="",G121=""),"",R121)</f>
        <v>PROMOCIONÓ</v>
      </c>
      <c r="I121" s="3">
        <f>O121</f>
        <v>7</v>
      </c>
      <c r="J121" s="13" t="str">
        <f>U121</f>
        <v>NO VA AL RECUPERATORIO INTEGRADOR -PROMOCIONÓ</v>
      </c>
      <c r="K121" s="11"/>
      <c r="L121" s="24">
        <f>IF(K121=" "," ",IF(K121="A",H121,SUM(E121,F121,K121)/3))</f>
        <v>4</v>
      </c>
      <c r="M121" s="13" t="str">
        <f>IF(AND(L121&gt;5.99,L121&lt;10.01,K121&gt;5.99,K121&lt;10.01),"PROMOCIONÓ CON RECUP",IF(K121&lt;5.99,IF(T121&gt;5.99,"REGULAR","LIBRE"),"LIBRE"))</f>
        <v>LIBRE</v>
      </c>
      <c r="O121" s="1">
        <f t="shared" si="16"/>
        <v>7</v>
      </c>
      <c r="P121">
        <f t="shared" si="17"/>
        <v>0</v>
      </c>
      <c r="Q121" t="str">
        <f t="shared" si="18"/>
        <v>PROMOCIONÓ</v>
      </c>
      <c r="R121" t="str">
        <f t="shared" si="19"/>
        <v>PROMOCIONÓ</v>
      </c>
      <c r="S121" t="str">
        <f t="shared" si="20"/>
        <v>REGULAR</v>
      </c>
      <c r="T121">
        <f t="shared" si="21"/>
        <v>4</v>
      </c>
      <c r="U121" t="str">
        <f t="shared" si="22"/>
        <v>NO VA AL RECUPERATORIO INTEGRADOR -PROMOCIONÓ</v>
      </c>
      <c r="V121" t="str">
        <f t="shared" si="23"/>
        <v>No Recupera</v>
      </c>
    </row>
    <row r="122" spans="1:22" ht="15">
      <c r="A122" s="11" t="s">
        <v>244</v>
      </c>
      <c r="B122" s="11" t="s">
        <v>245</v>
      </c>
      <c r="C122" s="26"/>
      <c r="D122" s="33"/>
      <c r="E122" s="26">
        <v>6</v>
      </c>
      <c r="F122" s="26">
        <v>7</v>
      </c>
      <c r="G122" s="26">
        <v>7</v>
      </c>
      <c r="H122" s="2" t="str">
        <f>IF(OR(E122="",F122="",G122=""),"",R122)</f>
        <v>PROMOCIONÓ</v>
      </c>
      <c r="I122" s="3">
        <v>7</v>
      </c>
      <c r="J122" s="13" t="str">
        <f>U122</f>
        <v>NO VA AL RECUPERATORIO INTEGRADOR -PROMOCIONÓ</v>
      </c>
      <c r="K122" s="11"/>
      <c r="L122" s="24">
        <f>IF(K122=" "," ",IF(K122="A",H122,SUM(E122,F122,K122)/3))</f>
        <v>4.333333333333333</v>
      </c>
      <c r="M122" s="13" t="str">
        <f>IF(AND(L122&gt;5.99,L122&lt;10.01,K122&gt;5.99,K122&lt;10.01),"PROMOCIONÓ CON RECUP",IF(K122&lt;5.99,IF(T122&gt;5.99,"REGULAR","LIBRE"),"LIBRE"))</f>
        <v>LIBRE</v>
      </c>
      <c r="O122" s="1">
        <f t="shared" si="16"/>
        <v>6.666666666666667</v>
      </c>
      <c r="P122">
        <f t="shared" si="17"/>
        <v>0</v>
      </c>
      <c r="Q122" t="str">
        <f t="shared" si="18"/>
        <v>PROMOCIONÓ</v>
      </c>
      <c r="R122" t="str">
        <f t="shared" si="19"/>
        <v>PROMOCIONÓ</v>
      </c>
      <c r="S122" t="str">
        <f t="shared" si="20"/>
        <v>REGULAR</v>
      </c>
      <c r="T122">
        <f t="shared" si="21"/>
        <v>4.333333333333333</v>
      </c>
      <c r="U122" t="str">
        <f t="shared" si="22"/>
        <v>NO VA AL RECUPERATORIO INTEGRADOR -PROMOCIONÓ</v>
      </c>
      <c r="V122" t="str">
        <f t="shared" si="23"/>
        <v>No Recupera</v>
      </c>
    </row>
    <row r="123" spans="1:22" ht="15">
      <c r="A123" s="11" t="s">
        <v>246</v>
      </c>
      <c r="B123" s="11" t="s">
        <v>247</v>
      </c>
      <c r="C123" s="26"/>
      <c r="D123" s="33"/>
      <c r="E123" s="26">
        <v>9</v>
      </c>
      <c r="F123" s="26">
        <v>8</v>
      </c>
      <c r="G123" s="26">
        <v>9</v>
      </c>
      <c r="H123" s="2" t="str">
        <f>IF(OR(E123="",F123="",G123=""),"",R123)</f>
        <v>PROMOCIONÓ</v>
      </c>
      <c r="I123" s="3">
        <v>9</v>
      </c>
      <c r="J123" s="13" t="str">
        <f>U123</f>
        <v>NO VA AL RECUPERATORIO INTEGRADOR -PROMOCIONÓ</v>
      </c>
      <c r="K123" s="11"/>
      <c r="L123" s="24">
        <f>IF(K123=" "," ",IF(K123="A",H123,SUM(E123,F123,K123)/3))</f>
        <v>5.666666666666667</v>
      </c>
      <c r="M123" s="13" t="str">
        <f>IF(AND(L123&gt;5.99,L123&lt;10.01,K123&gt;5.99,K123&lt;10.01),"PROMOCIONÓ CON RECUP",IF(K123&lt;5.99,IF(T123&gt;5.99,"REGULAR","LIBRE"),"LIBRE"))</f>
        <v>LIBRE</v>
      </c>
      <c r="O123" s="1">
        <f t="shared" si="16"/>
        <v>8.666666666666666</v>
      </c>
      <c r="P123">
        <f t="shared" si="17"/>
        <v>0</v>
      </c>
      <c r="Q123" t="str">
        <f t="shared" si="18"/>
        <v>PROMOCIONÓ</v>
      </c>
      <c r="R123" t="str">
        <f t="shared" si="19"/>
        <v>PROMOCIONÓ</v>
      </c>
      <c r="S123" t="str">
        <f t="shared" si="20"/>
        <v>REGULAR</v>
      </c>
      <c r="T123">
        <f t="shared" si="21"/>
        <v>5.666666666666667</v>
      </c>
      <c r="U123" t="str">
        <f t="shared" si="22"/>
        <v>NO VA AL RECUPERATORIO INTEGRADOR -PROMOCIONÓ</v>
      </c>
      <c r="V123" t="str">
        <f t="shared" si="23"/>
        <v>No Recupera</v>
      </c>
    </row>
    <row r="124" spans="1:22" ht="15">
      <c r="A124" s="11" t="s">
        <v>248</v>
      </c>
      <c r="B124" s="11" t="s">
        <v>249</v>
      </c>
      <c r="C124" s="26"/>
      <c r="D124" s="33"/>
      <c r="E124" s="26">
        <v>6</v>
      </c>
      <c r="F124" s="26">
        <v>7</v>
      </c>
      <c r="G124" s="26">
        <v>7</v>
      </c>
      <c r="H124" s="2" t="str">
        <f>IF(OR(E124="",F124="",G124=""),"",R124)</f>
        <v>PROMOCIONÓ</v>
      </c>
      <c r="I124" s="3">
        <v>7</v>
      </c>
      <c r="J124" s="13" t="str">
        <f>U124</f>
        <v>NO VA AL RECUPERATORIO INTEGRADOR -PROMOCIONÓ</v>
      </c>
      <c r="K124" s="11" t="s">
        <v>12</v>
      </c>
      <c r="L124" s="24" t="str">
        <f>IF(K124=" "," ",IF(K124="A",H124,SUM(E124,F124,K124)/3))</f>
        <v> </v>
      </c>
      <c r="M124" s="13" t="str">
        <f>IF(AND(L124&gt;5.99,L124&lt;10.01,K124&gt;5.99,K124&lt;10.01),"PROMOCIONÓ CON RECUP",IF(K124&lt;5.99,IF(T124&gt;5.99,"REGULAR","LIBRE"),"LIBRE"))</f>
        <v>LIBRE</v>
      </c>
      <c r="O124" s="1">
        <f t="shared" si="16"/>
        <v>6.666666666666667</v>
      </c>
      <c r="P124">
        <f t="shared" si="17"/>
        <v>0</v>
      </c>
      <c r="Q124" t="str">
        <f t="shared" si="18"/>
        <v>PROMOCIONÓ</v>
      </c>
      <c r="R124" t="str">
        <f t="shared" si="19"/>
        <v>PROMOCIONÓ</v>
      </c>
      <c r="S124" t="str">
        <f t="shared" si="20"/>
        <v>REGULAR</v>
      </c>
      <c r="T124">
        <f t="shared" si="21"/>
        <v>4.333333333333333</v>
      </c>
      <c r="U124" t="str">
        <f t="shared" si="22"/>
        <v>NO VA AL RECUPERATORIO INTEGRADOR -PROMOCIONÓ</v>
      </c>
      <c r="V124" t="str">
        <f t="shared" si="23"/>
        <v>No Recupera</v>
      </c>
    </row>
    <row r="125" spans="1:22" ht="15">
      <c r="A125" s="11" t="s">
        <v>250</v>
      </c>
      <c r="B125" s="11" t="s">
        <v>251</v>
      </c>
      <c r="C125" s="26"/>
      <c r="D125" s="33"/>
      <c r="E125" s="26" t="s">
        <v>278</v>
      </c>
      <c r="F125" s="26" t="s">
        <v>278</v>
      </c>
      <c r="G125" s="26" t="s">
        <v>278</v>
      </c>
      <c r="H125" s="2" t="str">
        <f>IF(OR(E125="",F125="",G125=""),"",R125)</f>
        <v>LIBRE</v>
      </c>
      <c r="I125" s="3" t="str">
        <f>O125</f>
        <v>AUS</v>
      </c>
      <c r="J125" s="13" t="str">
        <f>U125</f>
        <v>No Recupera</v>
      </c>
      <c r="K125" s="11"/>
      <c r="L125" s="24">
        <f>IF(K125=" "," ",IF(K125="A",H125,SUM(E125,F125,K125)/3))</f>
        <v>0</v>
      </c>
      <c r="M125" s="13" t="str">
        <f>IF(AND(L125&gt;5.99,L125&lt;10.01,K125&gt;5.99,K125&lt;10.01),"PROMOCIONÓ CON RECUP",IF(K125&lt;5.99,IF(T125&gt;5.99,"REGULAR","LIBRE"),"LIBRE"))</f>
        <v>LIBRE</v>
      </c>
      <c r="O125" s="1" t="str">
        <f t="shared" si="16"/>
        <v>AUS</v>
      </c>
      <c r="P125">
        <f t="shared" si="17"/>
        <v>3</v>
      </c>
      <c r="Q125" t="str">
        <f t="shared" si="18"/>
        <v>LIBRE</v>
      </c>
      <c r="R125" t="str">
        <f t="shared" si="19"/>
        <v>LIBRE</v>
      </c>
      <c r="S125" t="str">
        <f t="shared" si="20"/>
        <v>LIBRE</v>
      </c>
      <c r="T125">
        <f t="shared" si="21"/>
        <v>0</v>
      </c>
      <c r="U125" t="str">
        <f t="shared" si="22"/>
        <v>No Recupera</v>
      </c>
      <c r="V125" t="str">
        <f t="shared" si="23"/>
        <v>No Recupera</v>
      </c>
    </row>
    <row r="126" spans="1:22" ht="15">
      <c r="A126" s="11" t="s">
        <v>252</v>
      </c>
      <c r="B126" s="11" t="s">
        <v>253</v>
      </c>
      <c r="C126" s="26"/>
      <c r="D126" s="33"/>
      <c r="E126" s="26" t="s">
        <v>278</v>
      </c>
      <c r="F126" s="26" t="s">
        <v>278</v>
      </c>
      <c r="G126" s="26" t="s">
        <v>278</v>
      </c>
      <c r="H126" s="2" t="str">
        <f>IF(OR(E126="",F126="",G126=""),"",R126)</f>
        <v>LIBRE</v>
      </c>
      <c r="I126" s="3" t="str">
        <f>O126</f>
        <v>AUS</v>
      </c>
      <c r="J126" s="13" t="str">
        <f>U126</f>
        <v>No Recupera</v>
      </c>
      <c r="K126" s="11" t="s">
        <v>12</v>
      </c>
      <c r="L126" s="24" t="str">
        <f>IF(K126=" "," ",IF(K126="A",H126,SUM(E126,F126,K126)/3))</f>
        <v> </v>
      </c>
      <c r="M126" s="13" t="str">
        <f>IF(AND(L126&gt;5.99,L126&lt;10.01,K126&gt;5.99,K126&lt;10.01),"PROMOCIONÓ CON RECUP",IF(K126&lt;5.99,IF(T126&gt;5.99,"REGULAR","LIBRE"),"LIBRE"))</f>
        <v>LIBRE</v>
      </c>
      <c r="O126" s="1" t="str">
        <f t="shared" si="16"/>
        <v>AUS</v>
      </c>
      <c r="P126">
        <f t="shared" si="17"/>
        <v>3</v>
      </c>
      <c r="Q126" t="str">
        <f t="shared" si="18"/>
        <v>LIBRE</v>
      </c>
      <c r="R126" t="str">
        <f t="shared" si="19"/>
        <v>LIBRE</v>
      </c>
      <c r="S126" t="str">
        <f t="shared" si="20"/>
        <v>LIBRE</v>
      </c>
      <c r="T126">
        <f t="shared" si="21"/>
        <v>0</v>
      </c>
      <c r="U126" t="str">
        <f t="shared" si="22"/>
        <v>No Recupera</v>
      </c>
      <c r="V126" t="str">
        <f t="shared" si="23"/>
        <v>No Recupera</v>
      </c>
    </row>
    <row r="127" spans="1:22" ht="15">
      <c r="A127" s="11" t="s">
        <v>254</v>
      </c>
      <c r="B127" s="11" t="s">
        <v>255</v>
      </c>
      <c r="C127" s="26"/>
      <c r="D127" s="33"/>
      <c r="E127" s="26" t="s">
        <v>278</v>
      </c>
      <c r="F127" s="26" t="s">
        <v>278</v>
      </c>
      <c r="G127" s="26" t="s">
        <v>278</v>
      </c>
      <c r="H127" s="2" t="str">
        <f>IF(OR(E127="",F127="",G127=""),"",R127)</f>
        <v>LIBRE</v>
      </c>
      <c r="I127" s="3" t="str">
        <f>O127</f>
        <v>AUS</v>
      </c>
      <c r="J127" s="13" t="str">
        <f>U127</f>
        <v>No Recupera</v>
      </c>
      <c r="K127" s="11" t="s">
        <v>12</v>
      </c>
      <c r="L127" s="24" t="str">
        <f>IF(K127=" "," ",IF(K127="A",H127,SUM(E127,F127,K127)/3))</f>
        <v> </v>
      </c>
      <c r="M127" s="13" t="str">
        <f>IF(AND(L127&gt;5.99,L127&lt;10.01,K127&gt;5.99,K127&lt;10.01),"PROMOCIONÓ CON RECUP",IF(K127&lt;5.99,IF(T127&gt;5.99,"REGULAR","LIBRE"),"LIBRE"))</f>
        <v>LIBRE</v>
      </c>
      <c r="O127" s="1" t="str">
        <f t="shared" si="16"/>
        <v>AUS</v>
      </c>
      <c r="P127">
        <f t="shared" si="17"/>
        <v>3</v>
      </c>
      <c r="Q127" t="str">
        <f t="shared" si="18"/>
        <v>LIBRE</v>
      </c>
      <c r="R127" t="str">
        <f t="shared" si="19"/>
        <v>LIBRE</v>
      </c>
      <c r="S127" t="str">
        <f t="shared" si="20"/>
        <v>LIBRE</v>
      </c>
      <c r="T127">
        <f t="shared" si="21"/>
        <v>0</v>
      </c>
      <c r="U127" t="str">
        <f t="shared" si="22"/>
        <v>No Recupera</v>
      </c>
      <c r="V127" t="str">
        <f t="shared" si="23"/>
        <v>No Recupera</v>
      </c>
    </row>
    <row r="128" spans="1:22" ht="15">
      <c r="A128" s="11" t="s">
        <v>256</v>
      </c>
      <c r="B128" s="11" t="s">
        <v>257</v>
      </c>
      <c r="C128" s="26"/>
      <c r="D128" s="33"/>
      <c r="E128" s="26">
        <v>8</v>
      </c>
      <c r="F128" s="26">
        <v>9</v>
      </c>
      <c r="G128" s="26">
        <v>9</v>
      </c>
      <c r="H128" s="2" t="str">
        <f>IF(OR(E128="",F128="",G128=""),"",R128)</f>
        <v>PROMOCIONÓ</v>
      </c>
      <c r="I128" s="3">
        <v>9</v>
      </c>
      <c r="J128" s="13" t="str">
        <f>U128</f>
        <v>NO VA AL RECUPERATORIO INTEGRADOR -PROMOCIONÓ</v>
      </c>
      <c r="K128" s="11"/>
      <c r="L128" s="24">
        <f>IF(K128=" "," ",IF(K128="A",H128,SUM(E128,F128,K128)/3))</f>
        <v>5.666666666666667</v>
      </c>
      <c r="M128" s="13" t="str">
        <f>IF(AND(L128&gt;5.99,L128&lt;10.01,K128&gt;5.99,K128&lt;10.01),"PROMOCIONÓ CON RECUP",IF(K128&lt;5.99,IF(T128&gt;5.99,"REGULAR","LIBRE"),"LIBRE"))</f>
        <v>LIBRE</v>
      </c>
      <c r="O128" s="1">
        <f t="shared" si="16"/>
        <v>8.666666666666666</v>
      </c>
      <c r="P128">
        <f t="shared" si="17"/>
        <v>0</v>
      </c>
      <c r="Q128" t="str">
        <f t="shared" si="18"/>
        <v>PROMOCIONÓ</v>
      </c>
      <c r="R128" t="str">
        <f t="shared" si="19"/>
        <v>PROMOCIONÓ</v>
      </c>
      <c r="S128" t="str">
        <f t="shared" si="20"/>
        <v>REGULAR</v>
      </c>
      <c r="T128">
        <f t="shared" si="21"/>
        <v>5.666666666666667</v>
      </c>
      <c r="U128" t="str">
        <f t="shared" si="22"/>
        <v>NO VA AL RECUPERATORIO INTEGRADOR -PROMOCIONÓ</v>
      </c>
      <c r="V128" t="str">
        <f t="shared" si="23"/>
        <v>No Recupera</v>
      </c>
    </row>
    <row r="129" spans="1:22" ht="15">
      <c r="A129" s="11" t="s">
        <v>258</v>
      </c>
      <c r="B129" s="11" t="s">
        <v>259</v>
      </c>
      <c r="C129" s="26"/>
      <c r="D129" s="33"/>
      <c r="E129" s="26">
        <v>7</v>
      </c>
      <c r="F129" s="26">
        <v>9</v>
      </c>
      <c r="G129" s="26">
        <v>8</v>
      </c>
      <c r="H129" s="2" t="str">
        <f>IF(OR(E129="",F129="",G129=""),"",R129)</f>
        <v>PROMOCIONÓ</v>
      </c>
      <c r="I129" s="3">
        <f>O129</f>
        <v>8</v>
      </c>
      <c r="J129" s="13" t="str">
        <f>U129</f>
        <v>NO VA AL RECUPERATORIO INTEGRADOR -PROMOCIONÓ</v>
      </c>
      <c r="K129" s="11" t="s">
        <v>12</v>
      </c>
      <c r="L129" s="24" t="str">
        <f>IF(K129=" "," ",IF(K129="A",H129,SUM(E129,F129,K129)/3))</f>
        <v> </v>
      </c>
      <c r="M129" s="13" t="str">
        <f>IF(AND(L129&gt;5.99,L129&lt;10.01,K129&gt;5.99,K129&lt;10.01),"PROMOCIONÓ CON RECUP",IF(K129&lt;5.99,IF(T129&gt;5.99,"REGULAR","LIBRE"),"LIBRE"))</f>
        <v>LIBRE</v>
      </c>
      <c r="O129" s="1">
        <f t="shared" si="16"/>
        <v>8</v>
      </c>
      <c r="P129">
        <f t="shared" si="17"/>
        <v>0</v>
      </c>
      <c r="Q129" t="str">
        <f t="shared" si="18"/>
        <v>PROMOCIONÓ</v>
      </c>
      <c r="R129" t="str">
        <f t="shared" si="19"/>
        <v>PROMOCIONÓ</v>
      </c>
      <c r="S129" t="str">
        <f t="shared" si="20"/>
        <v>REGULAR</v>
      </c>
      <c r="T129">
        <f t="shared" si="21"/>
        <v>5.333333333333333</v>
      </c>
      <c r="U129" t="str">
        <f t="shared" si="22"/>
        <v>NO VA AL RECUPERATORIO INTEGRADOR -PROMOCIONÓ</v>
      </c>
      <c r="V129" t="str">
        <f t="shared" si="23"/>
        <v>No Recupera</v>
      </c>
    </row>
    <row r="130" spans="1:22" ht="15">
      <c r="A130" s="11" t="s">
        <v>260</v>
      </c>
      <c r="B130" s="11" t="s">
        <v>261</v>
      </c>
      <c r="C130" s="26"/>
      <c r="D130" s="33"/>
      <c r="E130" s="26">
        <v>6</v>
      </c>
      <c r="F130" s="26">
        <v>7</v>
      </c>
      <c r="G130" s="26">
        <v>9</v>
      </c>
      <c r="H130" s="2" t="str">
        <f>IF(OR(E130="",F130="",G130=""),"",R130)</f>
        <v>PROMOCIONÓ</v>
      </c>
      <c r="I130" s="3">
        <v>7</v>
      </c>
      <c r="J130" s="13" t="str">
        <f>U130</f>
        <v>NO VA AL RECUPERATORIO INTEGRADOR -PROMOCIONÓ</v>
      </c>
      <c r="K130" s="11"/>
      <c r="L130" s="24">
        <f>IF(K130=" "," ",IF(K130="A",H130,SUM(E130,F130,K130)/3))</f>
        <v>4.333333333333333</v>
      </c>
      <c r="M130" s="13" t="str">
        <f>IF(AND(L130&gt;5.99,L130&lt;10.01,K130&gt;5.99,K130&lt;10.01),"PROMOCIONÓ CON RECUP",IF(K130&lt;5.99,IF(T130&gt;5.99,"REGULAR","LIBRE"),"LIBRE"))</f>
        <v>LIBRE</v>
      </c>
      <c r="O130" s="1">
        <f t="shared" si="16"/>
        <v>7.333333333333333</v>
      </c>
      <c r="P130">
        <f t="shared" si="17"/>
        <v>0</v>
      </c>
      <c r="Q130" t="str">
        <f t="shared" si="18"/>
        <v>PROMOCIONÓ</v>
      </c>
      <c r="R130" t="str">
        <f t="shared" si="19"/>
        <v>PROMOCIONÓ</v>
      </c>
      <c r="S130" t="str">
        <f t="shared" si="20"/>
        <v>REGULAR</v>
      </c>
      <c r="T130">
        <f t="shared" si="21"/>
        <v>4.333333333333333</v>
      </c>
      <c r="U130" t="str">
        <f t="shared" si="22"/>
        <v>NO VA AL RECUPERATORIO INTEGRADOR -PROMOCIONÓ</v>
      </c>
      <c r="V130" t="str">
        <f t="shared" si="23"/>
        <v>No Recupera</v>
      </c>
    </row>
    <row r="131" spans="1:22" ht="15">
      <c r="A131" s="11" t="s">
        <v>262</v>
      </c>
      <c r="B131" s="11" t="s">
        <v>263</v>
      </c>
      <c r="C131" s="26"/>
      <c r="D131" s="33"/>
      <c r="E131" s="26">
        <v>6</v>
      </c>
      <c r="F131" s="26">
        <v>8</v>
      </c>
      <c r="G131" s="26">
        <v>9</v>
      </c>
      <c r="H131" s="2" t="str">
        <f>IF(OR(E131="",F131="",G131=""),"",R131)</f>
        <v>PROMOCIONÓ</v>
      </c>
      <c r="I131" s="3">
        <v>8</v>
      </c>
      <c r="J131" s="13" t="str">
        <f>U131</f>
        <v>NO VA AL RECUPERATORIO INTEGRADOR -PROMOCIONÓ</v>
      </c>
      <c r="K131" s="11" t="s">
        <v>12</v>
      </c>
      <c r="L131" s="24" t="str">
        <f>IF(K131=" "," ",IF(K131="A",H131,SUM(E131,F131,K131)/3))</f>
        <v> </v>
      </c>
      <c r="M131" s="13" t="str">
        <f>IF(AND(L131&gt;5.99,L131&lt;10.01,K131&gt;5.99,K131&lt;10.01),"PROMOCIONÓ CON RECUP",IF(K131&lt;5.99,IF(T131&gt;5.99,"REGULAR","LIBRE"),"LIBRE"))</f>
        <v>LIBRE</v>
      </c>
      <c r="O131" s="1">
        <f t="shared" si="16"/>
        <v>7.666666666666667</v>
      </c>
      <c r="P131">
        <f t="shared" si="17"/>
        <v>0</v>
      </c>
      <c r="Q131" t="str">
        <f t="shared" si="18"/>
        <v>PROMOCIONÓ</v>
      </c>
      <c r="R131" t="str">
        <f t="shared" si="19"/>
        <v>PROMOCIONÓ</v>
      </c>
      <c r="S131" t="str">
        <f t="shared" si="20"/>
        <v>REGULAR</v>
      </c>
      <c r="T131">
        <f t="shared" si="21"/>
        <v>4.666666666666667</v>
      </c>
      <c r="U131" t="str">
        <f t="shared" si="22"/>
        <v>NO VA AL RECUPERATORIO INTEGRADOR -PROMOCIONÓ</v>
      </c>
      <c r="V131" t="str">
        <f t="shared" si="23"/>
        <v>No Recupera</v>
      </c>
    </row>
    <row r="132" spans="1:22" ht="15">
      <c r="A132" s="11" t="s">
        <v>264</v>
      </c>
      <c r="B132" s="11" t="s">
        <v>265</v>
      </c>
      <c r="C132" s="26"/>
      <c r="D132" s="33"/>
      <c r="E132" s="26">
        <v>7</v>
      </c>
      <c r="F132" s="26">
        <v>6</v>
      </c>
      <c r="G132" s="26">
        <v>9</v>
      </c>
      <c r="H132" s="2" t="str">
        <f>IF(OR(E132="",F132="",G132=""),"",R132)</f>
        <v>PROMOCIONÓ</v>
      </c>
      <c r="I132" s="3">
        <v>7</v>
      </c>
      <c r="J132" s="13" t="str">
        <f>U132</f>
        <v>NO VA AL RECUPERATORIO INTEGRADOR -PROMOCIONÓ</v>
      </c>
      <c r="K132" s="11"/>
      <c r="L132" s="24">
        <f>IF(K132=" "," ",IF(K132="A",H132,SUM(E132,F132,K132)/3))</f>
        <v>4.333333333333333</v>
      </c>
      <c r="M132" s="13" t="str">
        <f>IF(AND(L132&gt;5.99,L132&lt;10.01,K132&gt;5.99,K132&lt;10.01),"PROMOCIONÓ CON RECUP",IF(K132&lt;5.99,IF(T132&gt;5.99,"REGULAR","LIBRE"),"LIBRE"))</f>
        <v>LIBRE</v>
      </c>
      <c r="O132" s="1">
        <f t="shared" si="16"/>
        <v>7.333333333333333</v>
      </c>
      <c r="P132">
        <f t="shared" si="17"/>
        <v>0</v>
      </c>
      <c r="Q132" t="str">
        <f t="shared" si="18"/>
        <v>PROMOCIONÓ</v>
      </c>
      <c r="R132" t="str">
        <f t="shared" si="19"/>
        <v>PROMOCIONÓ</v>
      </c>
      <c r="S132" t="str">
        <f t="shared" si="20"/>
        <v>REGULAR</v>
      </c>
      <c r="T132">
        <f t="shared" si="21"/>
        <v>4.333333333333333</v>
      </c>
      <c r="U132" t="str">
        <f t="shared" si="22"/>
        <v>NO VA AL RECUPERATORIO INTEGRADOR -PROMOCIONÓ</v>
      </c>
      <c r="V132" t="str">
        <f t="shared" si="23"/>
        <v>No Recupera</v>
      </c>
    </row>
    <row r="133" spans="1:22" ht="15">
      <c r="A133" s="11" t="s">
        <v>266</v>
      </c>
      <c r="B133" s="11" t="s">
        <v>267</v>
      </c>
      <c r="C133" s="26"/>
      <c r="D133" s="33"/>
      <c r="E133" s="26">
        <v>8</v>
      </c>
      <c r="F133" s="26">
        <v>9</v>
      </c>
      <c r="G133" s="26">
        <v>9</v>
      </c>
      <c r="H133" s="2" t="str">
        <f>IF(OR(E133="",F133="",G133=""),"",R133)</f>
        <v>PROMOCIONÓ</v>
      </c>
      <c r="I133" s="3">
        <v>9</v>
      </c>
      <c r="J133" s="13" t="str">
        <f>U133</f>
        <v>NO VA AL RECUPERATORIO INTEGRADOR -PROMOCIONÓ</v>
      </c>
      <c r="K133" s="11"/>
      <c r="L133" s="24">
        <f>IF(K133=" "," ",IF(K133="A",H133,SUM(E133,F133,K133)/3))</f>
        <v>5.666666666666667</v>
      </c>
      <c r="M133" s="13" t="str">
        <f>IF(AND(L133&gt;5.99,L133&lt;10.01,K133&gt;5.99,K133&lt;10.01),"PROMOCIONÓ CON RECUP",IF(K133&lt;5.99,IF(T133&gt;5.99,"REGULAR","LIBRE"),"LIBRE"))</f>
        <v>LIBRE</v>
      </c>
      <c r="O133" s="1">
        <f t="shared" si="16"/>
        <v>8.666666666666666</v>
      </c>
      <c r="P133">
        <f t="shared" si="17"/>
        <v>0</v>
      </c>
      <c r="Q133" t="str">
        <f t="shared" si="18"/>
        <v>PROMOCIONÓ</v>
      </c>
      <c r="R133" t="str">
        <f t="shared" si="19"/>
        <v>PROMOCIONÓ</v>
      </c>
      <c r="S133" t="str">
        <f t="shared" si="20"/>
        <v>REGULAR</v>
      </c>
      <c r="T133">
        <f t="shared" si="21"/>
        <v>5.666666666666667</v>
      </c>
      <c r="U133" t="str">
        <f t="shared" si="22"/>
        <v>NO VA AL RECUPERATORIO INTEGRADOR -PROMOCIONÓ</v>
      </c>
      <c r="V133" t="str">
        <f t="shared" si="23"/>
        <v>No Recupera</v>
      </c>
    </row>
    <row r="134" spans="1:22" ht="15">
      <c r="A134" s="11" t="s">
        <v>268</v>
      </c>
      <c r="B134" s="11" t="s">
        <v>269</v>
      </c>
      <c r="C134" s="26"/>
      <c r="D134" s="33"/>
      <c r="E134" s="26" t="s">
        <v>278</v>
      </c>
      <c r="F134" s="26" t="s">
        <v>278</v>
      </c>
      <c r="G134" s="26" t="s">
        <v>278</v>
      </c>
      <c r="H134" s="2" t="str">
        <f>IF(OR(E134="",F134="",G134=""),"",R134)</f>
        <v>LIBRE</v>
      </c>
      <c r="I134" s="3" t="str">
        <f>O134</f>
        <v>AUS</v>
      </c>
      <c r="J134" s="13" t="str">
        <f>U134</f>
        <v>No Recupera</v>
      </c>
      <c r="K134" s="11" t="s">
        <v>12</v>
      </c>
      <c r="L134" s="24" t="str">
        <f>IF(K134=" "," ",IF(K134="A",H134,SUM(E134,F134,K134)/3))</f>
        <v> </v>
      </c>
      <c r="M134" s="13" t="str">
        <f>IF(AND(L134&gt;5.99,L134&lt;10.01,K134&gt;5.99,K134&lt;10.01),"PROMOCIONÓ CON RECUP",IF(K134&lt;5.99,IF(T134&gt;5.99,"REGULAR","LIBRE"),"LIBRE"))</f>
        <v>LIBRE</v>
      </c>
      <c r="O134" s="1" t="str">
        <f t="shared" si="16"/>
        <v>AUS</v>
      </c>
      <c r="P134">
        <f t="shared" si="17"/>
        <v>3</v>
      </c>
      <c r="Q134" t="str">
        <f t="shared" si="18"/>
        <v>LIBRE</v>
      </c>
      <c r="R134" t="str">
        <f t="shared" si="19"/>
        <v>LIBRE</v>
      </c>
      <c r="S134" t="str">
        <f t="shared" si="20"/>
        <v>LIBRE</v>
      </c>
      <c r="T134">
        <f t="shared" si="21"/>
        <v>0</v>
      </c>
      <c r="U134" t="str">
        <f t="shared" si="22"/>
        <v>No Recupera</v>
      </c>
      <c r="V134" t="str">
        <f t="shared" si="23"/>
        <v>No Recupera</v>
      </c>
    </row>
    <row r="135" spans="1:22" ht="15">
      <c r="A135" s="11" t="s">
        <v>270</v>
      </c>
      <c r="B135" s="11" t="s">
        <v>271</v>
      </c>
      <c r="C135" s="26"/>
      <c r="D135" s="33"/>
      <c r="E135" s="26">
        <v>9</v>
      </c>
      <c r="F135" s="26">
        <v>7</v>
      </c>
      <c r="G135" s="26">
        <v>9</v>
      </c>
      <c r="H135" s="2" t="str">
        <f>IF(OR(E135="",F135="",G135=""),"",R135)</f>
        <v>PROMOCIONÓ</v>
      </c>
      <c r="I135" s="3">
        <v>8</v>
      </c>
      <c r="J135" s="13" t="str">
        <f>U135</f>
        <v>NO VA AL RECUPERATORIO INTEGRADOR -PROMOCIONÓ</v>
      </c>
      <c r="K135" s="11"/>
      <c r="L135" s="24">
        <f>IF(K135=" "," ",IF(K135="A",H135,SUM(E135,F135,K135)/3))</f>
        <v>5.333333333333333</v>
      </c>
      <c r="M135" s="13" t="str">
        <f>IF(AND(L135&gt;5.99,L135&lt;10.01,K135&gt;5.99,K135&lt;10.01),"PROMOCIONÓ CON RECUP",IF(K135&lt;5.99,IF(T135&gt;5.99,"REGULAR","LIBRE"),"LIBRE"))</f>
        <v>LIBRE</v>
      </c>
      <c r="O135" s="1">
        <f t="shared" si="16"/>
        <v>8.333333333333334</v>
      </c>
      <c r="P135">
        <f t="shared" si="17"/>
        <v>0</v>
      </c>
      <c r="Q135" t="str">
        <f t="shared" si="18"/>
        <v>PROMOCIONÓ</v>
      </c>
      <c r="R135" t="str">
        <f t="shared" si="19"/>
        <v>PROMOCIONÓ</v>
      </c>
      <c r="S135" t="str">
        <f t="shared" si="20"/>
        <v>REGULAR</v>
      </c>
      <c r="T135">
        <f t="shared" si="21"/>
        <v>5.333333333333333</v>
      </c>
      <c r="U135" t="str">
        <f t="shared" si="22"/>
        <v>NO VA AL RECUPERATORIO INTEGRADOR -PROMOCIONÓ</v>
      </c>
      <c r="V135" t="str">
        <f t="shared" si="23"/>
        <v>No Recupera</v>
      </c>
    </row>
    <row r="136" spans="1:22" ht="15">
      <c r="A136" s="11"/>
      <c r="B136" s="11"/>
      <c r="C136" s="26"/>
      <c r="D136" s="33"/>
      <c r="E136" s="26"/>
      <c r="F136" s="26"/>
      <c r="G136" s="26"/>
      <c r="H136" s="2">
        <f>IF(OR(E136="",F136="",G136=""),"",R136)</f>
      </c>
      <c r="I136" s="3">
        <f>O136</f>
      </c>
      <c r="J136" s="13" t="str">
        <f>U136</f>
        <v>No Recupera</v>
      </c>
      <c r="K136" s="11"/>
      <c r="L136" s="24">
        <f>IF(K136=" "," ",IF(K136="A",H136,SUM(E136,F136,K136)/3))</f>
        <v>0</v>
      </c>
      <c r="M136" s="13" t="str">
        <f>IF(AND(L136&gt;5.99,L136&lt;10.01,K136&gt;5.99,K136&lt;10.01),"PROMOCIONÓ CON RECUP",IF(K136&lt;5.99,IF(T136&gt;5.99,"REGULAR","LIBRE"),"LIBRE"))</f>
        <v>LIBRE</v>
      </c>
      <c r="O136" s="1">
        <f t="shared" si="16"/>
      </c>
      <c r="P136">
        <f t="shared" si="17"/>
        <v>0</v>
      </c>
      <c r="Q136" t="str">
        <f t="shared" si="18"/>
        <v>REGULAR</v>
      </c>
      <c r="R136" t="str">
        <f t="shared" si="19"/>
        <v>REGULAR</v>
      </c>
      <c r="S136" t="str">
        <f t="shared" si="20"/>
        <v>REGULAR</v>
      </c>
      <c r="T136">
        <f t="shared" si="21"/>
        <v>0</v>
      </c>
      <c r="U136" t="str">
        <f t="shared" si="22"/>
        <v>No Recupera</v>
      </c>
      <c r="V136" t="str">
        <f t="shared" si="23"/>
        <v>No Recupera</v>
      </c>
    </row>
    <row r="137" spans="1:22" ht="15">
      <c r="A137" s="11"/>
      <c r="B137" s="11"/>
      <c r="C137" s="26"/>
      <c r="D137" s="33"/>
      <c r="E137" s="26"/>
      <c r="F137" s="26"/>
      <c r="G137" s="26"/>
      <c r="H137" s="2">
        <f>IF(OR(E137="",F137="",G137=""),"",R137)</f>
      </c>
      <c r="I137" s="3">
        <f>O137</f>
      </c>
      <c r="J137" s="13" t="str">
        <f>U137</f>
        <v>No Recupera</v>
      </c>
      <c r="K137" s="11"/>
      <c r="L137" s="24">
        <f>IF(K137=" "," ",IF(K137="A",H137,SUM(E137,F137,K137)/3))</f>
        <v>0</v>
      </c>
      <c r="M137" s="13" t="str">
        <f>IF(AND(L137&gt;5.99,L137&lt;10.01,K137&gt;5.99,K137&lt;10.01),"PROMOCIONÓ CON RECUP",IF(K137&lt;5.99,IF(T137&gt;5.99,"REGULAR","LIBRE"),"LIBRE"))</f>
        <v>LIBRE</v>
      </c>
      <c r="O137" s="1">
        <f t="shared" si="16"/>
      </c>
      <c r="P137">
        <f t="shared" si="17"/>
        <v>0</v>
      </c>
      <c r="Q137" t="str">
        <f t="shared" si="18"/>
        <v>REGULAR</v>
      </c>
      <c r="R137" t="str">
        <f t="shared" si="19"/>
        <v>REGULAR</v>
      </c>
      <c r="S137" t="str">
        <f t="shared" si="20"/>
        <v>REGULAR</v>
      </c>
      <c r="T137">
        <f t="shared" si="21"/>
        <v>0</v>
      </c>
      <c r="U137" t="str">
        <f t="shared" si="22"/>
        <v>No Recupera</v>
      </c>
      <c r="V137" t="str">
        <f t="shared" si="23"/>
        <v>No Recupera</v>
      </c>
    </row>
    <row r="138" spans="1:22" ht="15">
      <c r="A138" s="11"/>
      <c r="B138" s="11"/>
      <c r="C138" s="26"/>
      <c r="D138" s="33"/>
      <c r="E138" s="26"/>
      <c r="F138" s="26"/>
      <c r="G138" s="26"/>
      <c r="H138" s="2">
        <f>IF(OR(E138="",F138="",G138=""),"",R138)</f>
      </c>
      <c r="I138" s="3">
        <f>O138</f>
      </c>
      <c r="J138" s="13" t="str">
        <f>U138</f>
        <v>No Recupera</v>
      </c>
      <c r="K138" s="11"/>
      <c r="L138" s="24">
        <f>IF(K138=" "," ",IF(K138="A",H138,SUM(E138,F138,K138)/3))</f>
        <v>0</v>
      </c>
      <c r="M138" s="13" t="str">
        <f>IF(AND(L138&gt;5.99,L138&lt;10.01,K138&gt;5.99,K138&lt;10.01),"PROMOCIONÓ CON RECUP",IF(K138&lt;5.99,IF(T138&gt;5.99,"REGULAR","LIBRE"),"LIBRE"))</f>
        <v>LIBRE</v>
      </c>
      <c r="O138" s="1">
        <f t="shared" si="16"/>
      </c>
      <c r="P138">
        <f t="shared" si="17"/>
        <v>0</v>
      </c>
      <c r="Q138" t="str">
        <f t="shared" si="18"/>
        <v>REGULAR</v>
      </c>
      <c r="R138" t="str">
        <f t="shared" si="19"/>
        <v>REGULAR</v>
      </c>
      <c r="S138" t="str">
        <f t="shared" si="20"/>
        <v>REGULAR</v>
      </c>
      <c r="T138">
        <f t="shared" si="21"/>
        <v>0</v>
      </c>
      <c r="U138" t="str">
        <f t="shared" si="22"/>
        <v>No Recupera</v>
      </c>
      <c r="V138" t="str">
        <f t="shared" si="23"/>
        <v>No Recupera</v>
      </c>
    </row>
    <row r="139" spans="1:22" ht="15">
      <c r="A139" s="11"/>
      <c r="B139" s="11"/>
      <c r="C139" s="26"/>
      <c r="D139" s="33"/>
      <c r="E139" s="26"/>
      <c r="F139" s="26"/>
      <c r="G139" s="26"/>
      <c r="H139" s="2">
        <f>IF(OR(E139="",F139="",G139=""),"",R139)</f>
      </c>
      <c r="I139" s="3">
        <f>O139</f>
      </c>
      <c r="J139" s="13" t="str">
        <f>U139</f>
        <v>No Recupera</v>
      </c>
      <c r="K139" s="11"/>
      <c r="L139" s="24">
        <f>IF(K139=" "," ",IF(K139="A",H139,SUM(E139,F139,K139)/3))</f>
        <v>0</v>
      </c>
      <c r="M139" s="13" t="str">
        <f>IF(AND(L139&gt;5.99,L139&lt;10.01,K139&gt;5.99,K139&lt;10.01),"PROMOCIONÓ CON RECUP",IF(K139&lt;5.99,IF(T139&gt;5.99,"REGULAR","LIBRE"),"LIBRE"))</f>
        <v>LIBRE</v>
      </c>
      <c r="O139" s="1">
        <f t="shared" si="16"/>
      </c>
      <c r="P139">
        <f t="shared" si="17"/>
        <v>0</v>
      </c>
      <c r="Q139" t="str">
        <f t="shared" si="18"/>
        <v>REGULAR</v>
      </c>
      <c r="R139" t="str">
        <f t="shared" si="19"/>
        <v>REGULAR</v>
      </c>
      <c r="S139" t="str">
        <f t="shared" si="20"/>
        <v>REGULAR</v>
      </c>
      <c r="T139">
        <f t="shared" si="21"/>
        <v>0</v>
      </c>
      <c r="U139" t="str">
        <f t="shared" si="22"/>
        <v>No Recupera</v>
      </c>
      <c r="V139" t="str">
        <f t="shared" si="23"/>
        <v>No Recupera</v>
      </c>
    </row>
    <row r="140" spans="1:22" ht="15">
      <c r="A140" s="11"/>
      <c r="B140" s="11"/>
      <c r="C140" s="26"/>
      <c r="D140" s="33"/>
      <c r="E140" s="26"/>
      <c r="F140" s="26"/>
      <c r="G140" s="26"/>
      <c r="H140" s="2">
        <f>IF(OR(E140="",F140="",G140=""),"",R140)</f>
      </c>
      <c r="I140" s="3">
        <f>O140</f>
      </c>
      <c r="J140" s="13" t="str">
        <f>U140</f>
        <v>No Recupera</v>
      </c>
      <c r="K140" s="11"/>
      <c r="L140" s="24">
        <f>IF(K140=" "," ",IF(K140="A",H140,SUM(E140,F140,K140)/3))</f>
        <v>0</v>
      </c>
      <c r="M140" s="13" t="str">
        <f>IF(AND(L140&gt;5.99,L140&lt;10.01,K140&gt;5.99,K140&lt;10.01),"PROMOCIONÓ CON RECUP",IF(K140&lt;5.99,IF(T140&gt;5.99,"REGULAR","LIBRE"),"LIBRE"))</f>
        <v>LIBRE</v>
      </c>
      <c r="O140" s="1">
        <f t="shared" si="16"/>
      </c>
      <c r="P140">
        <f t="shared" si="17"/>
        <v>0</v>
      </c>
      <c r="Q140" t="str">
        <f t="shared" si="18"/>
        <v>REGULAR</v>
      </c>
      <c r="R140" t="str">
        <f t="shared" si="19"/>
        <v>REGULAR</v>
      </c>
      <c r="S140" t="str">
        <f t="shared" si="20"/>
        <v>REGULAR</v>
      </c>
      <c r="T140">
        <f t="shared" si="21"/>
        <v>0</v>
      </c>
      <c r="U140" t="str">
        <f t="shared" si="22"/>
        <v>No Recupera</v>
      </c>
      <c r="V140" t="str">
        <f t="shared" si="23"/>
        <v>No Recupera</v>
      </c>
    </row>
    <row r="141" spans="1:22" ht="15">
      <c r="A141" s="11"/>
      <c r="B141" s="11"/>
      <c r="C141" s="26"/>
      <c r="D141" s="33"/>
      <c r="E141" s="26"/>
      <c r="F141" s="26"/>
      <c r="G141" s="26"/>
      <c r="H141" s="2">
        <f>IF(OR(E141="",F141="",G141=""),"",R141)</f>
      </c>
      <c r="I141" s="3">
        <f>O141</f>
      </c>
      <c r="J141" s="13" t="str">
        <f>U141</f>
        <v>No Recupera</v>
      </c>
      <c r="K141" s="11"/>
      <c r="L141" s="24">
        <f>IF(K141=" "," ",IF(K141="A",H141,SUM(E141,F141,K141)/3))</f>
        <v>0</v>
      </c>
      <c r="M141" s="13" t="str">
        <f>IF(AND(L141&gt;5.99,L141&lt;10.01,K141&gt;5.99,K141&lt;10.01),"PROMOCIONÓ CON RECUP",IF(K141&lt;5.99,IF(T141&gt;5.99,"REGULAR","LIBRE"),"LIBRE"))</f>
        <v>LIBRE</v>
      </c>
      <c r="O141" s="1">
        <f t="shared" si="16"/>
      </c>
      <c r="P141">
        <f t="shared" si="17"/>
        <v>0</v>
      </c>
      <c r="Q141" t="str">
        <f t="shared" si="18"/>
        <v>REGULAR</v>
      </c>
      <c r="R141" t="str">
        <f t="shared" si="19"/>
        <v>REGULAR</v>
      </c>
      <c r="S141" t="str">
        <f t="shared" si="20"/>
        <v>REGULAR</v>
      </c>
      <c r="T141">
        <f t="shared" si="21"/>
        <v>0</v>
      </c>
      <c r="U141" t="str">
        <f t="shared" si="22"/>
        <v>No Recupera</v>
      </c>
      <c r="V141" t="str">
        <f t="shared" si="23"/>
        <v>No Recupera</v>
      </c>
    </row>
    <row r="142" spans="1:22" ht="15">
      <c r="A142" s="11"/>
      <c r="B142" s="11"/>
      <c r="C142" s="26"/>
      <c r="D142" s="33"/>
      <c r="E142" s="26"/>
      <c r="F142" s="26"/>
      <c r="G142" s="26"/>
      <c r="H142" s="2">
        <f>IF(OR(E142="",F142="",G142=""),"",R142)</f>
      </c>
      <c r="I142" s="3">
        <f>O142</f>
      </c>
      <c r="J142" s="13" t="str">
        <f>U142</f>
        <v>No Recupera</v>
      </c>
      <c r="K142" s="11"/>
      <c r="L142" s="24">
        <f>IF(K142=" "," ",IF(K142="A",H142,SUM(E142,F142,K142)/3))</f>
        <v>0</v>
      </c>
      <c r="M142" s="13" t="str">
        <f>IF(AND(L142&gt;5.99,L142&lt;10.01,K142&gt;5.99,K142&lt;10.01),"PROMOCIONÓ CON RECUP",IF(K142&lt;5.99,IF(T142&gt;5.99,"REGULAR","LIBRE"),"LIBRE"))</f>
        <v>LIBRE</v>
      </c>
      <c r="O142" s="1">
        <f t="shared" si="16"/>
      </c>
      <c r="P142">
        <f t="shared" si="17"/>
        <v>0</v>
      </c>
      <c r="Q142" t="str">
        <f t="shared" si="18"/>
        <v>REGULAR</v>
      </c>
      <c r="R142" t="str">
        <f t="shared" si="19"/>
        <v>REGULAR</v>
      </c>
      <c r="S142" t="str">
        <f t="shared" si="20"/>
        <v>REGULAR</v>
      </c>
      <c r="T142">
        <f t="shared" si="21"/>
        <v>0</v>
      </c>
      <c r="U142" t="str">
        <f t="shared" si="22"/>
        <v>No Recupera</v>
      </c>
      <c r="V142" t="str">
        <f t="shared" si="23"/>
        <v>No Recupera</v>
      </c>
    </row>
    <row r="143" spans="1:22" ht="15">
      <c r="A143" s="11"/>
      <c r="B143" s="11"/>
      <c r="C143" s="26"/>
      <c r="D143" s="33"/>
      <c r="E143" s="26"/>
      <c r="F143" s="26"/>
      <c r="G143" s="26"/>
      <c r="H143" s="2">
        <f>IF(OR(E143="",F143="",G143=""),"",R143)</f>
      </c>
      <c r="I143" s="3">
        <f>O143</f>
      </c>
      <c r="J143" s="13" t="str">
        <f>U143</f>
        <v>No Recupera</v>
      </c>
      <c r="K143" s="11"/>
      <c r="L143" s="24">
        <f>IF(K143=" "," ",IF(K143="A",H143,SUM(E143,F143,K143)/3))</f>
        <v>0</v>
      </c>
      <c r="M143" s="13" t="str">
        <f>IF(AND(L143&gt;5.99,L143&lt;10.01,K143&gt;5.99,K143&lt;10.01),"PROMOCIONÓ CON RECUP",IF(K143&lt;5.99,IF(T143&gt;5.99,"REGULAR","LIBRE"),"LIBRE"))</f>
        <v>LIBRE</v>
      </c>
      <c r="O143" s="1">
        <f t="shared" si="16"/>
      </c>
      <c r="P143">
        <f t="shared" si="17"/>
        <v>0</v>
      </c>
      <c r="Q143" t="str">
        <f t="shared" si="18"/>
        <v>REGULAR</v>
      </c>
      <c r="R143" t="str">
        <f t="shared" si="19"/>
        <v>REGULAR</v>
      </c>
      <c r="S143" t="str">
        <f t="shared" si="20"/>
        <v>REGULAR</v>
      </c>
      <c r="T143">
        <f t="shared" si="21"/>
        <v>0</v>
      </c>
      <c r="U143" t="str">
        <f t="shared" si="22"/>
        <v>No Recupera</v>
      </c>
      <c r="V143" t="str">
        <f t="shared" si="23"/>
        <v>No Recupera</v>
      </c>
    </row>
    <row r="144" spans="1:22" ht="15">
      <c r="A144" s="11"/>
      <c r="B144" s="11"/>
      <c r="C144" s="26"/>
      <c r="D144" s="33"/>
      <c r="E144" s="26"/>
      <c r="F144" s="26"/>
      <c r="G144" s="26"/>
      <c r="H144" s="2">
        <f>IF(OR(E144="",F144="",G144=""),"",R144)</f>
      </c>
      <c r="I144" s="3">
        <f>O144</f>
      </c>
      <c r="J144" s="13" t="str">
        <f>U144</f>
        <v>No Recupera</v>
      </c>
      <c r="K144" s="11"/>
      <c r="L144" s="24">
        <f>IF(K144=" "," ",IF(K144="A",H144,SUM(E144,F144,K144)/3))</f>
        <v>0</v>
      </c>
      <c r="M144" s="13" t="str">
        <f>IF(AND(L144&gt;5.99,L144&lt;10.01,K144&gt;5.99,K144&lt;10.01),"PROMOCIONÓ CON RECUP",IF(K144&lt;5.99,IF(T144&gt;5.99,"REGULAR","LIBRE"),"LIBRE"))</f>
        <v>LIBRE</v>
      </c>
      <c r="O144" s="1">
        <f t="shared" si="16"/>
      </c>
      <c r="P144">
        <f t="shared" si="17"/>
        <v>0</v>
      </c>
      <c r="Q144" t="str">
        <f t="shared" si="18"/>
        <v>REGULAR</v>
      </c>
      <c r="R144" t="str">
        <f t="shared" si="19"/>
        <v>REGULAR</v>
      </c>
      <c r="S144" t="str">
        <f t="shared" si="20"/>
        <v>REGULAR</v>
      </c>
      <c r="T144">
        <f t="shared" si="21"/>
        <v>0</v>
      </c>
      <c r="U144" t="str">
        <f t="shared" si="22"/>
        <v>No Recupera</v>
      </c>
      <c r="V144" t="str">
        <f t="shared" si="23"/>
        <v>No Recupera</v>
      </c>
    </row>
    <row r="145" spans="1:22" ht="15">
      <c r="A145" s="11"/>
      <c r="B145" s="11"/>
      <c r="C145" s="26"/>
      <c r="D145" s="33"/>
      <c r="E145" s="26"/>
      <c r="F145" s="26"/>
      <c r="G145" s="26"/>
      <c r="H145" s="2">
        <f>IF(OR(E145="",F145="",G145=""),"",R145)</f>
      </c>
      <c r="I145" s="3">
        <f>O145</f>
      </c>
      <c r="J145" s="13" t="str">
        <f>U145</f>
        <v>No Recupera</v>
      </c>
      <c r="K145" s="11"/>
      <c r="L145" s="24">
        <f>IF(K145=" "," ",IF(K145="A",H145,SUM(E145,F145,K145)/3))</f>
        <v>0</v>
      </c>
      <c r="M145" s="13" t="str">
        <f>IF(AND(L145&gt;5.99,L145&lt;10.01,K145&gt;5.99,K145&lt;10.01),"PROMOCIONÓ CON RECUP",IF(K145&lt;5.99,IF(T145&gt;5.99,"REGULAR","LIBRE"),"LIBRE"))</f>
        <v>LIBRE</v>
      </c>
      <c r="O145" s="1">
        <f t="shared" si="16"/>
      </c>
      <c r="P145">
        <f t="shared" si="17"/>
        <v>0</v>
      </c>
      <c r="Q145" t="str">
        <f t="shared" si="18"/>
        <v>REGULAR</v>
      </c>
      <c r="R145" t="str">
        <f t="shared" si="19"/>
        <v>REGULAR</v>
      </c>
      <c r="S145" t="str">
        <f t="shared" si="20"/>
        <v>REGULAR</v>
      </c>
      <c r="T145">
        <f t="shared" si="21"/>
        <v>0</v>
      </c>
      <c r="U145" t="str">
        <f t="shared" si="22"/>
        <v>No Recupera</v>
      </c>
      <c r="V145" t="str">
        <f t="shared" si="23"/>
        <v>No Recupera</v>
      </c>
    </row>
    <row r="146" spans="1:22" ht="15">
      <c r="A146" s="11"/>
      <c r="B146" s="11"/>
      <c r="C146" s="26"/>
      <c r="D146" s="33"/>
      <c r="E146" s="26"/>
      <c r="F146" s="26"/>
      <c r="G146" s="26"/>
      <c r="H146" s="2">
        <f>IF(OR(E146="",F146="",G146=""),"",R146)</f>
      </c>
      <c r="I146" s="3">
        <f>O146</f>
      </c>
      <c r="J146" s="13" t="str">
        <f>U146</f>
        <v>No Recupera</v>
      </c>
      <c r="K146" s="11"/>
      <c r="L146" s="24">
        <f>IF(K146=" "," ",IF(K146="A",H146,SUM(E146,F146,K146)/3))</f>
        <v>0</v>
      </c>
      <c r="M146" s="13" t="str">
        <f>IF(AND(L146&gt;5.99,L146&lt;10.01,K146&gt;5.99,K146&lt;10.01),"PROMOCIONÓ CON RECUP",IF(K146&lt;5.99,IF(T146&gt;5.99,"REGULAR","LIBRE"),"LIBRE"))</f>
        <v>LIBRE</v>
      </c>
      <c r="O146" s="1">
        <f t="shared" si="16"/>
      </c>
      <c r="P146">
        <f t="shared" si="17"/>
        <v>0</v>
      </c>
      <c r="Q146" t="str">
        <f t="shared" si="18"/>
        <v>REGULAR</v>
      </c>
      <c r="R146" t="str">
        <f t="shared" si="19"/>
        <v>REGULAR</v>
      </c>
      <c r="S146" t="str">
        <f t="shared" si="20"/>
        <v>REGULAR</v>
      </c>
      <c r="T146">
        <f t="shared" si="21"/>
        <v>0</v>
      </c>
      <c r="U146" t="str">
        <f t="shared" si="22"/>
        <v>No Recupera</v>
      </c>
      <c r="V146" t="str">
        <f t="shared" si="23"/>
        <v>No Recupera</v>
      </c>
    </row>
    <row r="147" spans="1:22" ht="15">
      <c r="A147" s="11"/>
      <c r="B147" s="11"/>
      <c r="C147" s="26"/>
      <c r="D147" s="33"/>
      <c r="E147" s="26"/>
      <c r="F147" s="26"/>
      <c r="G147" s="26"/>
      <c r="H147" s="2">
        <f>IF(OR(E147="",F147="",G147=""),"",R147)</f>
      </c>
      <c r="I147" s="3">
        <f>O147</f>
      </c>
      <c r="J147" s="13" t="str">
        <f>U147</f>
        <v>No Recupera</v>
      </c>
      <c r="K147" s="11"/>
      <c r="L147" s="24">
        <f>IF(K147=" "," ",IF(K147="A",H147,SUM(E147,F147,K147)/3))</f>
        <v>0</v>
      </c>
      <c r="M147" s="13" t="str">
        <f>IF(AND(L147&gt;5.99,L147&lt;10.01,K147&gt;5.99,K147&lt;10.01),"PROMOCIONÓ CON RECUP",IF(K147&lt;5.99,IF(T147&gt;5.99,"REGULAR","LIBRE"),"LIBRE"))</f>
        <v>LIBRE</v>
      </c>
      <c r="O147" s="1">
        <f t="shared" si="16"/>
      </c>
      <c r="P147">
        <f t="shared" si="17"/>
        <v>0</v>
      </c>
      <c r="Q147" t="str">
        <f t="shared" si="18"/>
        <v>REGULAR</v>
      </c>
      <c r="R147" t="str">
        <f t="shared" si="19"/>
        <v>REGULAR</v>
      </c>
      <c r="S147" t="str">
        <f t="shared" si="20"/>
        <v>REGULAR</v>
      </c>
      <c r="T147">
        <f t="shared" si="21"/>
        <v>0</v>
      </c>
      <c r="U147" t="str">
        <f t="shared" si="22"/>
        <v>No Recupera</v>
      </c>
      <c r="V147" t="str">
        <f t="shared" si="23"/>
        <v>No Recupera</v>
      </c>
    </row>
    <row r="148" spans="1:22" ht="15">
      <c r="A148" s="11"/>
      <c r="B148" s="11"/>
      <c r="C148" s="26"/>
      <c r="D148" s="33"/>
      <c r="E148" s="26"/>
      <c r="F148" s="26"/>
      <c r="G148" s="26"/>
      <c r="H148" s="2">
        <f>IF(OR(E148="",F148="",G148=""),"",R148)</f>
      </c>
      <c r="I148" s="3">
        <f>O148</f>
      </c>
      <c r="J148" s="13" t="str">
        <f>U148</f>
        <v>No Recupera</v>
      </c>
      <c r="K148" s="11"/>
      <c r="L148" s="24">
        <f>IF(K148=" "," ",IF(K148="A",H148,SUM(E148,F148,K148)/3))</f>
        <v>0</v>
      </c>
      <c r="M148" s="13" t="str">
        <f>IF(AND(L148&gt;5.99,L148&lt;10.01,K148&gt;5.99,K148&lt;10.01),"PROMOCIONÓ CON RECUP",IF(K148&lt;5.99,IF(T148&gt;5.99,"REGULAR","LIBRE"),"LIBRE"))</f>
        <v>LIBRE</v>
      </c>
      <c r="O148" s="1">
        <f t="shared" si="16"/>
      </c>
      <c r="P148">
        <f t="shared" si="17"/>
        <v>0</v>
      </c>
      <c r="Q148" t="str">
        <f t="shared" si="18"/>
        <v>REGULAR</v>
      </c>
      <c r="R148" t="str">
        <f t="shared" si="19"/>
        <v>REGULAR</v>
      </c>
      <c r="S148" t="str">
        <f t="shared" si="20"/>
        <v>REGULAR</v>
      </c>
      <c r="T148">
        <f t="shared" si="21"/>
        <v>0</v>
      </c>
      <c r="U148" t="str">
        <f t="shared" si="22"/>
        <v>No Recupera</v>
      </c>
      <c r="V148" t="str">
        <f t="shared" si="23"/>
        <v>No Recupera</v>
      </c>
    </row>
    <row r="149" spans="1:22" ht="15">
      <c r="A149" s="11"/>
      <c r="B149" s="11"/>
      <c r="C149" s="26"/>
      <c r="D149" s="33"/>
      <c r="E149" s="26"/>
      <c r="F149" s="26"/>
      <c r="G149" s="26"/>
      <c r="H149" s="2">
        <f>IF(OR(E149="",F149="",G149=""),"",R149)</f>
      </c>
      <c r="I149" s="3">
        <f>O149</f>
      </c>
      <c r="J149" s="13" t="str">
        <f>U149</f>
        <v>No Recupera</v>
      </c>
      <c r="K149" s="11"/>
      <c r="L149" s="24">
        <f>IF(K149=" "," ",IF(K149="A",H149,SUM(E149,F149,K149)/3))</f>
        <v>0</v>
      </c>
      <c r="M149" s="13" t="str">
        <f>IF(AND(L149&gt;5.99,L149&lt;10.01,K149&gt;5.99,K149&lt;10.01),"PROMOCIONÓ CON RECUP",IF(K149&lt;5.99,IF(T149&gt;5.99,"REGULAR","LIBRE"),"LIBRE"))</f>
        <v>LIBRE</v>
      </c>
      <c r="O149" s="1">
        <f t="shared" si="16"/>
      </c>
      <c r="P149">
        <f t="shared" si="17"/>
        <v>0</v>
      </c>
      <c r="Q149" t="str">
        <f t="shared" si="18"/>
        <v>REGULAR</v>
      </c>
      <c r="R149" t="str">
        <f t="shared" si="19"/>
        <v>REGULAR</v>
      </c>
      <c r="S149" t="str">
        <f t="shared" si="20"/>
        <v>REGULAR</v>
      </c>
      <c r="T149">
        <f t="shared" si="21"/>
        <v>0</v>
      </c>
      <c r="U149" t="str">
        <f t="shared" si="22"/>
        <v>No Recupera</v>
      </c>
      <c r="V149" t="str">
        <f t="shared" si="23"/>
        <v>No Recupera</v>
      </c>
    </row>
    <row r="150" spans="1:22" ht="15">
      <c r="A150" s="11"/>
      <c r="B150" s="11"/>
      <c r="C150" s="26"/>
      <c r="D150" s="33"/>
      <c r="E150" s="26"/>
      <c r="F150" s="26"/>
      <c r="G150" s="26"/>
      <c r="H150" s="2">
        <f>IF(OR(E150="",F150="",G150=""),"",R150)</f>
      </c>
      <c r="I150" s="3">
        <f>O150</f>
      </c>
      <c r="J150" s="13" t="str">
        <f>U150</f>
        <v>No Recupera</v>
      </c>
      <c r="K150" s="11"/>
      <c r="L150" s="24">
        <f>IF(K150=" "," ",IF(K150="A",H150,SUM(E150,F150,K150)/3))</f>
        <v>0</v>
      </c>
      <c r="M150" s="13" t="str">
        <f>IF(AND(L150&gt;5.99,L150&lt;10.01,K150&gt;5.99,K150&lt;10.01),"PROMOCIONÓ CON RECUP",IF(K150&lt;5.99,IF(T150&gt;5.99,"REGULAR","LIBRE"),"LIBRE"))</f>
        <v>LIBRE</v>
      </c>
      <c r="O150" s="1">
        <f t="shared" si="16"/>
      </c>
      <c r="P150">
        <f t="shared" si="17"/>
        <v>0</v>
      </c>
      <c r="Q150" t="str">
        <f t="shared" si="18"/>
        <v>REGULAR</v>
      </c>
      <c r="R150" t="str">
        <f t="shared" si="19"/>
        <v>REGULAR</v>
      </c>
      <c r="S150" t="str">
        <f t="shared" si="20"/>
        <v>REGULAR</v>
      </c>
      <c r="T150">
        <f t="shared" si="21"/>
        <v>0</v>
      </c>
      <c r="U150" t="str">
        <f t="shared" si="22"/>
        <v>No Recupera</v>
      </c>
      <c r="V150" t="str">
        <f t="shared" si="23"/>
        <v>No Recupera</v>
      </c>
    </row>
    <row r="151" spans="1:22" ht="15">
      <c r="A151" s="11"/>
      <c r="B151" s="11"/>
      <c r="C151" s="26"/>
      <c r="D151" s="33"/>
      <c r="E151" s="26"/>
      <c r="F151" s="26"/>
      <c r="G151" s="26"/>
      <c r="H151" s="2">
        <f>IF(OR(E151="",F151="",G151=""),"",R151)</f>
      </c>
      <c r="I151" s="3">
        <f>O151</f>
      </c>
      <c r="J151" s="13" t="str">
        <f>U151</f>
        <v>No Recupera</v>
      </c>
      <c r="K151" s="11"/>
      <c r="L151" s="24">
        <f>IF(K151=" "," ",IF(K151="A",H151,SUM(E151,F151,K151)/3))</f>
        <v>0</v>
      </c>
      <c r="M151" s="13" t="str">
        <f>IF(AND(L151&gt;5.99,L151&lt;10.01,K151&gt;5.99,K151&lt;10.01),"PROMOCIONÓ CON RECUP",IF(K151&lt;5.99,IF(T151&gt;5.99,"REGULAR","LIBRE"),"LIBRE"))</f>
        <v>LIBRE</v>
      </c>
      <c r="O151" s="1">
        <f t="shared" si="16"/>
      </c>
      <c r="P151">
        <f t="shared" si="17"/>
        <v>0</v>
      </c>
      <c r="Q151" t="str">
        <f t="shared" si="18"/>
        <v>REGULAR</v>
      </c>
      <c r="R151" t="str">
        <f t="shared" si="19"/>
        <v>REGULAR</v>
      </c>
      <c r="S151" t="str">
        <f t="shared" si="20"/>
        <v>REGULAR</v>
      </c>
      <c r="T151">
        <f t="shared" si="21"/>
        <v>0</v>
      </c>
      <c r="U151" t="str">
        <f t="shared" si="22"/>
        <v>No Recupera</v>
      </c>
      <c r="V151" t="str">
        <f t="shared" si="23"/>
        <v>No Recupera</v>
      </c>
    </row>
    <row r="152" spans="1:22" ht="15">
      <c r="A152" s="11"/>
      <c r="B152" s="11"/>
      <c r="C152" s="26"/>
      <c r="D152" s="33"/>
      <c r="E152" s="26"/>
      <c r="F152" s="26"/>
      <c r="G152" s="26"/>
      <c r="H152" s="2">
        <f>IF(OR(E152="",F152="",G152=""),"",R152)</f>
      </c>
      <c r="I152" s="3">
        <f>O152</f>
      </c>
      <c r="J152" s="13" t="str">
        <f>U152</f>
        <v>No Recupera</v>
      </c>
      <c r="K152" s="11"/>
      <c r="L152" s="24">
        <f>IF(K152=" "," ",IF(K152="A",H152,SUM(E152,F152,K152)/3))</f>
        <v>0</v>
      </c>
      <c r="M152" s="13" t="str">
        <f>IF(AND(L152&gt;5.99,L152&lt;10.01,K152&gt;5.99,K152&lt;10.01),"PROMOCIONÓ CON RECUP",IF(K152&lt;5.99,IF(T152&gt;5.99,"REGULAR","LIBRE"),"LIBRE"))</f>
        <v>LIBRE</v>
      </c>
      <c r="O152" s="1">
        <f t="shared" si="16"/>
      </c>
      <c r="P152">
        <f t="shared" si="17"/>
        <v>0</v>
      </c>
      <c r="Q152" t="str">
        <f t="shared" si="18"/>
        <v>REGULAR</v>
      </c>
      <c r="R152" t="str">
        <f t="shared" si="19"/>
        <v>REGULAR</v>
      </c>
      <c r="S152" t="str">
        <f t="shared" si="20"/>
        <v>REGULAR</v>
      </c>
      <c r="T152">
        <f t="shared" si="21"/>
        <v>0</v>
      </c>
      <c r="U152" t="str">
        <f t="shared" si="22"/>
        <v>No Recupera</v>
      </c>
      <c r="V152" t="str">
        <f t="shared" si="23"/>
        <v>No Recupera</v>
      </c>
    </row>
    <row r="153" spans="1:22" ht="15">
      <c r="A153" s="11"/>
      <c r="B153" s="11"/>
      <c r="C153" s="26"/>
      <c r="D153" s="33"/>
      <c r="E153" s="26"/>
      <c r="F153" s="26"/>
      <c r="G153" s="26"/>
      <c r="H153" s="2">
        <f>IF(OR(E153="",F153="",G153=""),"",R153)</f>
      </c>
      <c r="I153" s="3">
        <f>O153</f>
      </c>
      <c r="J153" s="13" t="str">
        <f>U153</f>
        <v>No Recupera</v>
      </c>
      <c r="K153" s="11"/>
      <c r="L153" s="24">
        <f>IF(K153=" "," ",IF(K153="A",H153,SUM(E153,F153,K153)/3))</f>
        <v>0</v>
      </c>
      <c r="M153" s="13" t="str">
        <f>IF(AND(L153&gt;5.99,L153&lt;10.01,K153&gt;5.99,K153&lt;10.01),"PROMOCIONÓ CON RECUP",IF(K153&lt;5.99,IF(T153&gt;5.99,"REGULAR","LIBRE"),"LIBRE"))</f>
        <v>LIBRE</v>
      </c>
      <c r="O153" s="1">
        <f t="shared" si="16"/>
      </c>
      <c r="P153">
        <f t="shared" si="17"/>
        <v>0</v>
      </c>
      <c r="Q153" t="str">
        <f t="shared" si="18"/>
        <v>REGULAR</v>
      </c>
      <c r="R153" t="str">
        <f t="shared" si="19"/>
        <v>REGULAR</v>
      </c>
      <c r="S153" t="str">
        <f t="shared" si="20"/>
        <v>REGULAR</v>
      </c>
      <c r="T153">
        <f t="shared" si="21"/>
        <v>0</v>
      </c>
      <c r="U153" t="str">
        <f t="shared" si="22"/>
        <v>No Recupera</v>
      </c>
      <c r="V153" t="str">
        <f t="shared" si="23"/>
        <v>No Recupera</v>
      </c>
    </row>
    <row r="154" spans="1:22" ht="15">
      <c r="A154" s="11"/>
      <c r="B154" s="11"/>
      <c r="C154" s="26"/>
      <c r="D154" s="33"/>
      <c r="E154" s="26"/>
      <c r="F154" s="26"/>
      <c r="G154" s="26"/>
      <c r="H154" s="2">
        <f>IF(OR(E154="",F154="",G154=""),"",R154)</f>
      </c>
      <c r="I154" s="3">
        <f>O154</f>
      </c>
      <c r="J154" s="13" t="str">
        <f>U154</f>
        <v>No Recupera</v>
      </c>
      <c r="K154" s="11"/>
      <c r="L154" s="24">
        <f>IF(K154=" "," ",IF(K154="A",H154,SUM(E154,F154,K154)/3))</f>
        <v>0</v>
      </c>
      <c r="M154" s="13" t="str">
        <f>IF(AND(L154&gt;5.99,L154&lt;10.01,K154&gt;5.99,K154&lt;10.01),"PROMOCIONÓ CON RECUP",IF(K154&lt;5.99,IF(T154&gt;5.99,"REGULAR","LIBRE"),"LIBRE"))</f>
        <v>LIBRE</v>
      </c>
      <c r="O154" s="1">
        <f t="shared" si="16"/>
      </c>
      <c r="P154">
        <f t="shared" si="17"/>
        <v>0</v>
      </c>
      <c r="Q154" t="str">
        <f t="shared" si="18"/>
        <v>REGULAR</v>
      </c>
      <c r="R154" t="str">
        <f t="shared" si="19"/>
        <v>REGULAR</v>
      </c>
      <c r="S154" t="str">
        <f t="shared" si="20"/>
        <v>REGULAR</v>
      </c>
      <c r="T154">
        <f t="shared" si="21"/>
        <v>0</v>
      </c>
      <c r="U154" t="str">
        <f t="shared" si="22"/>
        <v>No Recupera</v>
      </c>
      <c r="V154" t="str">
        <f t="shared" si="23"/>
        <v>No Recupera</v>
      </c>
    </row>
    <row r="155" spans="1:22" ht="15">
      <c r="A155" s="11"/>
      <c r="B155" s="11"/>
      <c r="C155" s="26"/>
      <c r="D155" s="33"/>
      <c r="E155" s="26"/>
      <c r="F155" s="26"/>
      <c r="G155" s="26"/>
      <c r="H155" s="2">
        <f>IF(OR(E155="",F155="",G155=""),"",R155)</f>
      </c>
      <c r="I155" s="3">
        <f>O155</f>
      </c>
      <c r="J155" s="13" t="str">
        <f>U155</f>
        <v>No Recupera</v>
      </c>
      <c r="K155" s="11"/>
      <c r="L155" s="24">
        <f>IF(K155=" "," ",IF(K155="A",H155,SUM(E155,F155,K155)/3))</f>
        <v>0</v>
      </c>
      <c r="M155" s="13" t="str">
        <f>IF(AND(L155&gt;5.99,L155&lt;10.01,K155&gt;5.99,K155&lt;10.01),"PROMOCIONÓ CON RECUP",IF(K155&lt;5.99,IF(T155&gt;5.99,"REGULAR","LIBRE"),"LIBRE"))</f>
        <v>LIBRE</v>
      </c>
      <c r="O155" s="1">
        <f t="shared" si="16"/>
      </c>
      <c r="P155">
        <f t="shared" si="17"/>
        <v>0</v>
      </c>
      <c r="Q155" t="str">
        <f t="shared" si="18"/>
        <v>REGULAR</v>
      </c>
      <c r="R155" t="str">
        <f t="shared" si="19"/>
        <v>REGULAR</v>
      </c>
      <c r="S155" t="str">
        <f t="shared" si="20"/>
        <v>REGULAR</v>
      </c>
      <c r="T155">
        <f t="shared" si="21"/>
        <v>0</v>
      </c>
      <c r="U155" t="str">
        <f t="shared" si="22"/>
        <v>No Recupera</v>
      </c>
      <c r="V155" t="str">
        <f t="shared" si="23"/>
        <v>No Recupera</v>
      </c>
    </row>
    <row r="156" spans="1:22" ht="15">
      <c r="A156" s="11"/>
      <c r="B156" s="11"/>
      <c r="C156" s="26"/>
      <c r="D156" s="33"/>
      <c r="E156" s="26"/>
      <c r="F156" s="26"/>
      <c r="G156" s="26"/>
      <c r="H156" s="2">
        <f>IF(OR(E156="",F156="",G156=""),"",R156)</f>
      </c>
      <c r="I156" s="3">
        <f>O156</f>
      </c>
      <c r="J156" s="13" t="str">
        <f>U156</f>
        <v>No Recupera</v>
      </c>
      <c r="K156" s="11"/>
      <c r="L156" s="24">
        <f>IF(K156=" "," ",IF(K156="A",H156,SUM(E156,F156,K156)/3))</f>
        <v>0</v>
      </c>
      <c r="M156" s="13" t="str">
        <f>IF(AND(L156&gt;5.99,L156&lt;10.01,K156&gt;5.99,K156&lt;10.01),"PROMOCIONÓ CON RECUP",IF(K156&lt;5.99,IF(T156&gt;5.99,"REGULAR","LIBRE"),"LIBRE"))</f>
        <v>LIBRE</v>
      </c>
      <c r="O156" s="1">
        <f t="shared" si="16"/>
      </c>
      <c r="P156">
        <f t="shared" si="17"/>
        <v>0</v>
      </c>
      <c r="Q156" t="str">
        <f t="shared" si="18"/>
        <v>REGULAR</v>
      </c>
      <c r="R156" t="str">
        <f t="shared" si="19"/>
        <v>REGULAR</v>
      </c>
      <c r="S156" t="str">
        <f t="shared" si="20"/>
        <v>REGULAR</v>
      </c>
      <c r="T156">
        <f t="shared" si="21"/>
        <v>0</v>
      </c>
      <c r="U156" t="str">
        <f t="shared" si="22"/>
        <v>No Recupera</v>
      </c>
      <c r="V156" t="str">
        <f t="shared" si="23"/>
        <v>No Recupera</v>
      </c>
    </row>
    <row r="157" spans="1:22" ht="15">
      <c r="A157" s="11"/>
      <c r="B157" s="11"/>
      <c r="C157" s="26"/>
      <c r="D157" s="33"/>
      <c r="E157" s="26"/>
      <c r="F157" s="26"/>
      <c r="G157" s="26"/>
      <c r="H157" s="2">
        <f>IF(OR(E157="",F157="",G157=""),"",R157)</f>
      </c>
      <c r="I157" s="3">
        <f>O157</f>
      </c>
      <c r="J157" s="13" t="str">
        <f>U157</f>
        <v>No Recupera</v>
      </c>
      <c r="K157" s="11"/>
      <c r="L157" s="24">
        <f>IF(K157=" "," ",IF(K157="A",H157,SUM(E157,F157,K157)/3))</f>
        <v>0</v>
      </c>
      <c r="M157" s="13" t="str">
        <f>IF(AND(L157&gt;5.99,L157&lt;10.01,K157&gt;5.99,K157&lt;10.01),"PROMOCIONÓ CON RECUP",IF(K157&lt;5.99,IF(T157&gt;5.99,"REGULAR","LIBRE"),"LIBRE"))</f>
        <v>LIBRE</v>
      </c>
      <c r="O157" s="1">
        <f t="shared" si="16"/>
      </c>
      <c r="P157">
        <f t="shared" si="17"/>
        <v>0</v>
      </c>
      <c r="Q157" t="str">
        <f t="shared" si="18"/>
        <v>REGULAR</v>
      </c>
      <c r="R157" t="str">
        <f t="shared" si="19"/>
        <v>REGULAR</v>
      </c>
      <c r="S157" t="str">
        <f t="shared" si="20"/>
        <v>REGULAR</v>
      </c>
      <c r="T157">
        <f t="shared" si="21"/>
        <v>0</v>
      </c>
      <c r="U157" t="str">
        <f t="shared" si="22"/>
        <v>No Recupera</v>
      </c>
      <c r="V157" t="str">
        <f t="shared" si="23"/>
        <v>No Recupera</v>
      </c>
    </row>
    <row r="158" spans="1:22" ht="15">
      <c r="A158" s="11"/>
      <c r="B158" s="11"/>
      <c r="C158" s="26"/>
      <c r="D158" s="33"/>
      <c r="E158" s="26"/>
      <c r="F158" s="26"/>
      <c r="G158" s="26"/>
      <c r="H158" s="2">
        <f>IF(OR(E158="",F158="",G158=""),"",R158)</f>
      </c>
      <c r="I158" s="3">
        <f>O158</f>
      </c>
      <c r="J158" s="13" t="str">
        <f>U158</f>
        <v>No Recupera</v>
      </c>
      <c r="K158" s="11"/>
      <c r="L158" s="24">
        <f>IF(K158=" "," ",IF(K158="A",H158,SUM(E158,F158,K158)/3))</f>
        <v>0</v>
      </c>
      <c r="M158" s="13" t="str">
        <f>IF(AND(L158&gt;5.99,L158&lt;10.01,K158&gt;5.99,K158&lt;10.01),"PROMOCIONÓ CON RECUP",IF(K158&lt;5.99,IF(T158&gt;5.99,"REGULAR","LIBRE"),"LIBRE"))</f>
        <v>LIBRE</v>
      </c>
      <c r="O158" s="1">
        <f t="shared" si="16"/>
      </c>
      <c r="P158">
        <f t="shared" si="17"/>
        <v>0</v>
      </c>
      <c r="Q158" t="str">
        <f t="shared" si="18"/>
        <v>REGULAR</v>
      </c>
      <c r="R158" t="str">
        <f t="shared" si="19"/>
        <v>REGULAR</v>
      </c>
      <c r="S158" t="str">
        <f t="shared" si="20"/>
        <v>REGULAR</v>
      </c>
      <c r="T158">
        <f t="shared" si="21"/>
        <v>0</v>
      </c>
      <c r="U158" t="str">
        <f t="shared" si="22"/>
        <v>No Recupera</v>
      </c>
      <c r="V158" t="str">
        <f t="shared" si="23"/>
        <v>No Recupera</v>
      </c>
    </row>
    <row r="159" spans="1:22" ht="15">
      <c r="A159" s="11"/>
      <c r="B159" s="11"/>
      <c r="C159" s="26"/>
      <c r="D159" s="33"/>
      <c r="E159" s="26"/>
      <c r="F159" s="26"/>
      <c r="G159" s="26"/>
      <c r="H159" s="2">
        <f>IF(OR(E159="",F159="",G159=""),"",R159)</f>
      </c>
      <c r="I159" s="3">
        <f>O159</f>
      </c>
      <c r="J159" s="13" t="str">
        <f>U159</f>
        <v>No Recupera</v>
      </c>
      <c r="K159" s="11"/>
      <c r="L159" s="24">
        <f>IF(K159=" "," ",IF(K159="A",H159,SUM(E159,F159,K159)/3))</f>
        <v>0</v>
      </c>
      <c r="M159" s="13" t="str">
        <f>IF(AND(L159&gt;5.99,L159&lt;10.01,K159&gt;5.99,K159&lt;10.01),"PROMOCIONÓ CON RECUP",IF(K159&lt;5.99,IF(T159&gt;5.99,"REGULAR","LIBRE"),"LIBRE"))</f>
        <v>LIBRE</v>
      </c>
      <c r="O159" s="1">
        <f t="shared" si="16"/>
      </c>
      <c r="P159">
        <f t="shared" si="17"/>
        <v>0</v>
      </c>
      <c r="Q159" t="str">
        <f t="shared" si="18"/>
        <v>REGULAR</v>
      </c>
      <c r="R159" t="str">
        <f t="shared" si="19"/>
        <v>REGULAR</v>
      </c>
      <c r="S159" t="str">
        <f t="shared" si="20"/>
        <v>REGULAR</v>
      </c>
      <c r="T159">
        <f t="shared" si="21"/>
        <v>0</v>
      </c>
      <c r="U159" t="str">
        <f t="shared" si="22"/>
        <v>No Recupera</v>
      </c>
      <c r="V159" t="str">
        <f t="shared" si="23"/>
        <v>No Recupera</v>
      </c>
    </row>
    <row r="160" spans="1:22" ht="15">
      <c r="A160" s="11"/>
      <c r="B160" s="11"/>
      <c r="C160" s="26"/>
      <c r="D160" s="33"/>
      <c r="E160" s="26"/>
      <c r="F160" s="26"/>
      <c r="G160" s="26"/>
      <c r="H160" s="2">
        <f>IF(OR(E160="",F160="",G160=""),"",R160)</f>
      </c>
      <c r="I160" s="3">
        <f>O160</f>
      </c>
      <c r="J160" s="13" t="str">
        <f>U160</f>
        <v>No Recupera</v>
      </c>
      <c r="K160" s="11"/>
      <c r="L160" s="24">
        <f>IF(K160=" "," ",IF(K160="A",H160,SUM(E160,F160,K160)/3))</f>
        <v>0</v>
      </c>
      <c r="M160" s="13" t="str">
        <f>IF(AND(L160&gt;5.99,L160&lt;10.01,K160&gt;5.99,K160&lt;10.01),"PROMOCIONÓ CON RECUP",IF(K160&lt;5.99,IF(T160&gt;5.99,"REGULAR","LIBRE"),"LIBRE"))</f>
        <v>LIBRE</v>
      </c>
      <c r="O160" s="1">
        <f t="shared" si="16"/>
      </c>
      <c r="P160">
        <f t="shared" si="17"/>
        <v>0</v>
      </c>
      <c r="Q160" t="str">
        <f t="shared" si="18"/>
        <v>REGULAR</v>
      </c>
      <c r="R160" t="str">
        <f t="shared" si="19"/>
        <v>REGULAR</v>
      </c>
      <c r="S160" t="str">
        <f t="shared" si="20"/>
        <v>REGULAR</v>
      </c>
      <c r="T160">
        <f t="shared" si="21"/>
        <v>0</v>
      </c>
      <c r="U160" t="str">
        <f t="shared" si="22"/>
        <v>No Recupera</v>
      </c>
      <c r="V160" t="str">
        <f t="shared" si="23"/>
        <v>No Recupera</v>
      </c>
    </row>
    <row r="161" spans="1:22" ht="15">
      <c r="A161" s="11"/>
      <c r="B161" s="11"/>
      <c r="C161" s="26"/>
      <c r="D161" s="33"/>
      <c r="E161" s="26"/>
      <c r="F161" s="26"/>
      <c r="G161" s="26"/>
      <c r="H161" s="2">
        <f>IF(OR(E161="",F161="",G161=""),"",R161)</f>
      </c>
      <c r="I161" s="3">
        <f>O161</f>
      </c>
      <c r="J161" s="13" t="str">
        <f>U161</f>
        <v>No Recupera</v>
      </c>
      <c r="K161" s="11"/>
      <c r="L161" s="24">
        <f>IF(K161=" "," ",IF(K161="A",H161,SUM(E161,F161,K161)/3))</f>
        <v>0</v>
      </c>
      <c r="M161" s="13" t="str">
        <f>IF(AND(L161&gt;5.99,L161&lt;10.01,K161&gt;5.99,K161&lt;10.01),"PROMOCIONÓ CON RECUP",IF(K161&lt;5.99,IF(T161&gt;5.99,"REGULAR","LIBRE"),"LIBRE"))</f>
        <v>LIBRE</v>
      </c>
      <c r="O161" s="1">
        <f t="shared" si="16"/>
      </c>
      <c r="P161">
        <f t="shared" si="17"/>
        <v>0</v>
      </c>
      <c r="Q161" t="str">
        <f t="shared" si="18"/>
        <v>REGULAR</v>
      </c>
      <c r="R161" t="str">
        <f t="shared" si="19"/>
        <v>REGULAR</v>
      </c>
      <c r="S161" t="str">
        <f t="shared" si="20"/>
        <v>REGULAR</v>
      </c>
      <c r="T161">
        <f t="shared" si="21"/>
        <v>0</v>
      </c>
      <c r="U161" t="str">
        <f t="shared" si="22"/>
        <v>No Recupera</v>
      </c>
      <c r="V161" t="str">
        <f t="shared" si="23"/>
        <v>No Recupera</v>
      </c>
    </row>
    <row r="162" spans="1:22" ht="15">
      <c r="A162" s="11"/>
      <c r="B162" s="11"/>
      <c r="C162" s="26"/>
      <c r="D162" s="33"/>
      <c r="E162" s="26"/>
      <c r="F162" s="26"/>
      <c r="G162" s="26"/>
      <c r="H162" s="2">
        <f>IF(OR(E162="",F162="",G162=""),"",R162)</f>
      </c>
      <c r="I162" s="3">
        <f>O162</f>
      </c>
      <c r="J162" s="13" t="str">
        <f>U162</f>
        <v>No Recupera</v>
      </c>
      <c r="K162" s="11"/>
      <c r="L162" s="24">
        <f>IF(K162=" "," ",IF(K162="A",H162,SUM(E162,F162,K162)/3))</f>
        <v>0</v>
      </c>
      <c r="M162" s="13" t="str">
        <f>IF(AND(L162&gt;5.99,L162&lt;10.01,K162&gt;5.99,K162&lt;10.01),"PROMOCIONÓ CON RECUP",IF(K162&lt;5.99,IF(T162&gt;5.99,"REGULAR","LIBRE"),"LIBRE"))</f>
        <v>LIBRE</v>
      </c>
      <c r="O162" s="1">
        <f t="shared" si="16"/>
      </c>
      <c r="P162">
        <f t="shared" si="17"/>
        <v>0</v>
      </c>
      <c r="Q162" t="str">
        <f t="shared" si="18"/>
        <v>REGULAR</v>
      </c>
      <c r="R162" t="str">
        <f t="shared" si="19"/>
        <v>REGULAR</v>
      </c>
      <c r="S162" t="str">
        <f t="shared" si="20"/>
        <v>REGULAR</v>
      </c>
      <c r="T162">
        <f t="shared" si="21"/>
        <v>0</v>
      </c>
      <c r="U162" t="str">
        <f t="shared" si="22"/>
        <v>No Recupera</v>
      </c>
      <c r="V162" t="str">
        <f t="shared" si="23"/>
        <v>No Recupera</v>
      </c>
    </row>
    <row r="163" spans="1:22" ht="15">
      <c r="A163" s="11"/>
      <c r="B163" s="11"/>
      <c r="C163" s="26"/>
      <c r="D163" s="33"/>
      <c r="E163" s="26"/>
      <c r="F163" s="26"/>
      <c r="G163" s="26"/>
      <c r="H163" s="2">
        <f>IF(OR(E163="",F163="",G163=""),"",R163)</f>
      </c>
      <c r="I163" s="3">
        <f>O163</f>
      </c>
      <c r="J163" s="13" t="str">
        <f>U163</f>
        <v>No Recupera</v>
      </c>
      <c r="K163" s="11"/>
      <c r="L163" s="24">
        <f>IF(K163=" "," ",IF(K163="A",H163,SUM(E163,F163,K163)/3))</f>
        <v>0</v>
      </c>
      <c r="M163" s="13" t="str">
        <f>IF(AND(L163&gt;5.99,L163&lt;10.01,K163&gt;5.99,K163&lt;10.01),"PROMOCIONÓ CON RECUP",IF(K163&lt;5.99,IF(T163&gt;5.99,"REGULAR","LIBRE"),"LIBRE"))</f>
        <v>LIBRE</v>
      </c>
      <c r="O163" s="1">
        <f t="shared" si="16"/>
      </c>
      <c r="P163">
        <f t="shared" si="17"/>
        <v>0</v>
      </c>
      <c r="Q163" t="str">
        <f t="shared" si="18"/>
        <v>REGULAR</v>
      </c>
      <c r="R163" t="str">
        <f t="shared" si="19"/>
        <v>REGULAR</v>
      </c>
      <c r="S163" t="str">
        <f t="shared" si="20"/>
        <v>REGULAR</v>
      </c>
      <c r="T163">
        <f t="shared" si="21"/>
        <v>0</v>
      </c>
      <c r="U163" t="str">
        <f t="shared" si="22"/>
        <v>No Recupera</v>
      </c>
      <c r="V163" t="str">
        <f t="shared" si="23"/>
        <v>No Recupera</v>
      </c>
    </row>
    <row r="164" spans="1:22" ht="15">
      <c r="A164" s="11"/>
      <c r="B164" s="11"/>
      <c r="C164" s="26"/>
      <c r="D164" s="33"/>
      <c r="E164" s="26"/>
      <c r="F164" s="26"/>
      <c r="G164" s="26"/>
      <c r="H164" s="2">
        <f>IF(OR(E164="",F164="",G164=""),"",R164)</f>
      </c>
      <c r="I164" s="3">
        <f>O164</f>
      </c>
      <c r="J164" s="13" t="str">
        <f>U164</f>
        <v>No Recupera</v>
      </c>
      <c r="K164" s="11"/>
      <c r="L164" s="24">
        <f>IF(K164=" "," ",IF(K164="A",H164,SUM(E164,F164,K164)/3))</f>
        <v>0</v>
      </c>
      <c r="M164" s="13" t="str">
        <f>IF(AND(L164&gt;5.99,L164&lt;10.01,K164&gt;5.99,K164&lt;10.01),"PROMOCIONÓ CON RECUP",IF(K164&lt;5.99,IF(T164&gt;5.99,"REGULAR","LIBRE"),"LIBRE"))</f>
        <v>LIBRE</v>
      </c>
      <c r="O164" s="1">
        <f t="shared" si="16"/>
      </c>
      <c r="P164">
        <f t="shared" si="17"/>
        <v>0</v>
      </c>
      <c r="Q164" t="str">
        <f t="shared" si="18"/>
        <v>REGULAR</v>
      </c>
      <c r="R164" t="str">
        <f t="shared" si="19"/>
        <v>REGULAR</v>
      </c>
      <c r="S164" t="str">
        <f t="shared" si="20"/>
        <v>REGULAR</v>
      </c>
      <c r="T164">
        <f t="shared" si="21"/>
        <v>0</v>
      </c>
      <c r="U164" t="str">
        <f t="shared" si="22"/>
        <v>No Recupera</v>
      </c>
      <c r="V164" t="str">
        <f t="shared" si="23"/>
        <v>No Recupera</v>
      </c>
    </row>
    <row r="165" spans="1:22" ht="15">
      <c r="A165" s="11"/>
      <c r="B165" s="11"/>
      <c r="C165" s="26"/>
      <c r="D165" s="33"/>
      <c r="E165" s="26"/>
      <c r="F165" s="26"/>
      <c r="G165" s="26"/>
      <c r="H165" s="2">
        <f>IF(OR(E165="",F165="",G165=""),"",R165)</f>
      </c>
      <c r="I165" s="3">
        <f>O165</f>
      </c>
      <c r="J165" s="13" t="str">
        <f>U165</f>
        <v>No Recupera</v>
      </c>
      <c r="K165" s="11"/>
      <c r="L165" s="24">
        <f>IF(K165=" "," ",IF(K165="A",H165,SUM(E165,F165,K165)/3))</f>
        <v>0</v>
      </c>
      <c r="M165" s="13" t="str">
        <f>IF(AND(L165&gt;5.99,L165&lt;10.01,K165&gt;5.99,K165&lt;10.01),"PROMOCIONÓ CON RECUP",IF(K165&lt;5.99,IF(T165&gt;5.99,"REGULAR","LIBRE"),"LIBRE"))</f>
        <v>LIBRE</v>
      </c>
      <c r="O165" s="1">
        <f t="shared" si="16"/>
      </c>
      <c r="P165">
        <f t="shared" si="17"/>
        <v>0</v>
      </c>
      <c r="Q165" t="str">
        <f t="shared" si="18"/>
        <v>REGULAR</v>
      </c>
      <c r="R165" t="str">
        <f t="shared" si="19"/>
        <v>REGULAR</v>
      </c>
      <c r="S165" t="str">
        <f t="shared" si="20"/>
        <v>REGULAR</v>
      </c>
      <c r="T165">
        <f t="shared" si="21"/>
        <v>0</v>
      </c>
      <c r="U165" t="str">
        <f t="shared" si="22"/>
        <v>No Recupera</v>
      </c>
      <c r="V165" t="str">
        <f t="shared" si="23"/>
        <v>No Recupera</v>
      </c>
    </row>
    <row r="166" spans="1:22" ht="15">
      <c r="A166" s="11"/>
      <c r="B166" s="11"/>
      <c r="C166" s="26"/>
      <c r="D166" s="33"/>
      <c r="E166" s="26"/>
      <c r="F166" s="26"/>
      <c r="G166" s="26"/>
      <c r="H166" s="2">
        <f>IF(OR(E166="",F166="",G166=""),"",R166)</f>
      </c>
      <c r="I166" s="3">
        <f>O166</f>
      </c>
      <c r="J166" s="13" t="str">
        <f>U166</f>
        <v>No Recupera</v>
      </c>
      <c r="K166" s="11"/>
      <c r="L166" s="24">
        <f>IF(K166=" "," ",IF(K166="A",H166,SUM(E166,F166,K166)/3))</f>
        <v>0</v>
      </c>
      <c r="M166" s="13" t="str">
        <f>IF(AND(L166&gt;5.99,L166&lt;10.01,K166&gt;5.99,K166&lt;10.01),"PROMOCIONÓ CON RECUP",IF(K166&lt;5.99,IF(T166&gt;5.99,"REGULAR","LIBRE"),"LIBRE"))</f>
        <v>LIBRE</v>
      </c>
      <c r="O166" s="1">
        <f t="shared" si="16"/>
      </c>
      <c r="P166">
        <f t="shared" si="17"/>
        <v>0</v>
      </c>
      <c r="Q166" t="str">
        <f t="shared" si="18"/>
        <v>REGULAR</v>
      </c>
      <c r="R166" t="str">
        <f t="shared" si="19"/>
        <v>REGULAR</v>
      </c>
      <c r="S166" t="str">
        <f t="shared" si="20"/>
        <v>REGULAR</v>
      </c>
      <c r="T166">
        <f t="shared" si="21"/>
        <v>0</v>
      </c>
      <c r="U166" t="str">
        <f t="shared" si="22"/>
        <v>No Recupera</v>
      </c>
      <c r="V166" t="str">
        <f t="shared" si="23"/>
        <v>No Recupera</v>
      </c>
    </row>
    <row r="167" spans="1:22" ht="15">
      <c r="A167" s="11"/>
      <c r="B167" s="11"/>
      <c r="C167" s="26"/>
      <c r="D167" s="33"/>
      <c r="E167" s="26"/>
      <c r="F167" s="26"/>
      <c r="G167" s="26"/>
      <c r="H167" s="2">
        <f>IF(OR(E167="",F167="",G167=""),"",R167)</f>
      </c>
      <c r="I167" s="3">
        <f>O167</f>
      </c>
      <c r="J167" s="13" t="str">
        <f>U167</f>
        <v>No Recupera</v>
      </c>
      <c r="K167" s="11"/>
      <c r="L167" s="24">
        <f>IF(K167=" "," ",IF(K167="A",H167,SUM(E167,F167,K167)/3))</f>
        <v>0</v>
      </c>
      <c r="M167" s="13" t="str">
        <f>IF(AND(L167&gt;5.99,L167&lt;10.01,K167&gt;5.99,K167&lt;10.01),"PROMOCIONÓ CON RECUP",IF(K167&lt;5.99,IF(T167&gt;5.99,"REGULAR","LIBRE"),"LIBRE"))</f>
        <v>LIBRE</v>
      </c>
      <c r="O167" s="1">
        <f t="shared" si="16"/>
      </c>
      <c r="P167">
        <f t="shared" si="17"/>
        <v>0</v>
      </c>
      <c r="Q167" t="str">
        <f t="shared" si="18"/>
        <v>REGULAR</v>
      </c>
      <c r="R167" t="str">
        <f t="shared" si="19"/>
        <v>REGULAR</v>
      </c>
      <c r="S167" t="str">
        <f t="shared" si="20"/>
        <v>REGULAR</v>
      </c>
      <c r="T167">
        <f t="shared" si="21"/>
        <v>0</v>
      </c>
      <c r="U167" t="str">
        <f t="shared" si="22"/>
        <v>No Recupera</v>
      </c>
      <c r="V167" t="str">
        <f t="shared" si="23"/>
        <v>No Recupera</v>
      </c>
    </row>
    <row r="168" spans="1:22" ht="15">
      <c r="A168" s="11"/>
      <c r="B168" s="11"/>
      <c r="C168" s="26"/>
      <c r="D168" s="33"/>
      <c r="E168" s="26"/>
      <c r="F168" s="26"/>
      <c r="G168" s="26"/>
      <c r="H168" s="2">
        <f>IF(OR(E168="",F168="",G168=""),"",R168)</f>
      </c>
      <c r="I168" s="3">
        <f>O168</f>
      </c>
      <c r="J168" s="13" t="str">
        <f>U168</f>
        <v>No Recupera</v>
      </c>
      <c r="K168" s="11"/>
      <c r="L168" s="24">
        <f>IF(K168=" "," ",IF(K168="A",H168,SUM(E168,F168,K168)/3))</f>
        <v>0</v>
      </c>
      <c r="M168" s="13" t="str">
        <f>IF(AND(L168&gt;5.99,L168&lt;10.01,K168&gt;5.99,K168&lt;10.01),"PROMOCIONÓ CON RECUP",IF(K168&lt;5.99,IF(T168&gt;5.99,"REGULAR","LIBRE"),"LIBRE"))</f>
        <v>LIBRE</v>
      </c>
      <c r="O168" s="1">
        <f t="shared" si="16"/>
      </c>
      <c r="P168">
        <f t="shared" si="17"/>
        <v>0</v>
      </c>
      <c r="Q168" t="str">
        <f t="shared" si="18"/>
        <v>REGULAR</v>
      </c>
      <c r="R168" t="str">
        <f t="shared" si="19"/>
        <v>REGULAR</v>
      </c>
      <c r="S168" t="str">
        <f t="shared" si="20"/>
        <v>REGULAR</v>
      </c>
      <c r="T168">
        <f t="shared" si="21"/>
        <v>0</v>
      </c>
      <c r="U168" t="str">
        <f t="shared" si="22"/>
        <v>No Recupera</v>
      </c>
      <c r="V168" t="str">
        <f t="shared" si="23"/>
        <v>No Recupera</v>
      </c>
    </row>
    <row r="169" spans="1:22" ht="15">
      <c r="A169" s="11"/>
      <c r="B169" s="11"/>
      <c r="C169" s="26"/>
      <c r="D169" s="33"/>
      <c r="E169" s="26"/>
      <c r="F169" s="26"/>
      <c r="G169" s="26"/>
      <c r="H169" s="2">
        <f>IF(OR(E169="",F169="",G169=""),"",R169)</f>
      </c>
      <c r="I169" s="3">
        <f>O169</f>
      </c>
      <c r="J169" s="13" t="str">
        <f>U169</f>
        <v>No Recupera</v>
      </c>
      <c r="K169" s="11"/>
      <c r="L169" s="24">
        <f>IF(K169=" "," ",IF(K169="A",H169,SUM(E169,F169,K169)/3))</f>
        <v>0</v>
      </c>
      <c r="M169" s="13" t="str">
        <f>IF(AND(L169&gt;5.99,L169&lt;10.01,K169&gt;5.99,K169&lt;10.01),"PROMOCIONÓ CON RECUP",IF(K169&lt;5.99,IF(T169&gt;5.99,"REGULAR","LIBRE"),"LIBRE"))</f>
        <v>LIBRE</v>
      </c>
      <c r="O169" s="1">
        <f t="shared" si="16"/>
      </c>
      <c r="P169">
        <f t="shared" si="17"/>
        <v>0</v>
      </c>
      <c r="Q169" t="str">
        <f t="shared" si="18"/>
        <v>REGULAR</v>
      </c>
      <c r="R169" t="str">
        <f t="shared" si="19"/>
        <v>REGULAR</v>
      </c>
      <c r="S169" t="str">
        <f t="shared" si="20"/>
        <v>REGULAR</v>
      </c>
      <c r="T169">
        <f t="shared" si="21"/>
        <v>0</v>
      </c>
      <c r="U169" t="str">
        <f t="shared" si="22"/>
        <v>No Recupera</v>
      </c>
      <c r="V169" t="str">
        <f t="shared" si="23"/>
        <v>No Recupera</v>
      </c>
    </row>
    <row r="170" spans="1:22" ht="15">
      <c r="A170" s="12"/>
      <c r="B170" s="11"/>
      <c r="C170" s="26"/>
      <c r="D170" s="33"/>
      <c r="E170" s="26"/>
      <c r="F170" s="26"/>
      <c r="G170" s="26"/>
      <c r="H170" s="2">
        <f>IF(OR(E170="",F170="",G170=""),"",R170)</f>
      </c>
      <c r="I170" s="3">
        <f>O170</f>
      </c>
      <c r="J170" s="13" t="str">
        <f>U170</f>
        <v>No Recupera</v>
      </c>
      <c r="K170" s="11"/>
      <c r="L170" s="24">
        <f>IF(K170=" "," ",IF(K170="A",H170,SUM(E170,F170,K170)/3))</f>
        <v>0</v>
      </c>
      <c r="M170" s="13" t="str">
        <f>IF(AND(L170&gt;5.99,L170&lt;10.01,K170&gt;5.99,K170&lt;10.01),"PROMOCIONÓ CON RECUP",IF(K170&lt;5.99,IF(T170&gt;5.99,"REGULAR","LIBRE"),"LIBRE"))</f>
        <v>LIBRE</v>
      </c>
      <c r="O170" s="1">
        <f t="shared" si="16"/>
      </c>
      <c r="P170">
        <f t="shared" si="17"/>
        <v>0</v>
      </c>
      <c r="Q170" t="str">
        <f t="shared" si="18"/>
        <v>REGULAR</v>
      </c>
      <c r="R170" t="str">
        <f t="shared" si="19"/>
        <v>REGULAR</v>
      </c>
      <c r="S170" t="str">
        <f t="shared" si="20"/>
        <v>REGULAR</v>
      </c>
      <c r="T170">
        <f t="shared" si="21"/>
        <v>0</v>
      </c>
      <c r="U170" t="str">
        <f t="shared" si="22"/>
        <v>No Recupera</v>
      </c>
      <c r="V170" t="str">
        <f t="shared" si="23"/>
        <v>No Recupera</v>
      </c>
    </row>
    <row r="171" spans="1:22" ht="15">
      <c r="A171" s="11"/>
      <c r="B171" s="11"/>
      <c r="C171" s="26"/>
      <c r="D171" s="33"/>
      <c r="E171" s="26"/>
      <c r="F171" s="26"/>
      <c r="G171" s="26"/>
      <c r="H171" s="2">
        <f>IF(OR(E171="",F171="",G171=""),"",R171)</f>
      </c>
      <c r="I171" s="3">
        <f>O171</f>
      </c>
      <c r="J171" s="13" t="str">
        <f>U171</f>
        <v>No Recupera</v>
      </c>
      <c r="K171" s="11"/>
      <c r="L171" s="24">
        <f>IF(K171=" "," ",IF(K171="A",H171,SUM(E171,F171,K171)/3))</f>
        <v>0</v>
      </c>
      <c r="M171" s="13" t="str">
        <f>IF(AND(L171&gt;5.99,L171&lt;10.01,K171&gt;5.99,K171&lt;10.01),"PROMOCIONÓ CON RECUP",IF(K171&lt;5.99,IF(T171&gt;5.99,"REGULAR","LIBRE"),"LIBRE"))</f>
        <v>LIBRE</v>
      </c>
      <c r="O171" s="1">
        <f t="shared" si="16"/>
      </c>
      <c r="P171">
        <f t="shared" si="17"/>
        <v>0</v>
      </c>
      <c r="Q171" t="str">
        <f t="shared" si="18"/>
        <v>REGULAR</v>
      </c>
      <c r="R171" t="str">
        <f t="shared" si="19"/>
        <v>REGULAR</v>
      </c>
      <c r="S171" t="str">
        <f t="shared" si="20"/>
        <v>REGULAR</v>
      </c>
      <c r="T171">
        <f t="shared" si="21"/>
        <v>0</v>
      </c>
      <c r="U171" t="str">
        <f t="shared" si="22"/>
        <v>No Recupera</v>
      </c>
      <c r="V171" t="str">
        <f t="shared" si="23"/>
        <v>No Recupera</v>
      </c>
    </row>
    <row r="172" spans="1:22" ht="15">
      <c r="A172" s="11"/>
      <c r="B172" s="11"/>
      <c r="C172" s="26"/>
      <c r="D172" s="33"/>
      <c r="E172" s="26"/>
      <c r="F172" s="26"/>
      <c r="G172" s="26"/>
      <c r="H172" s="2">
        <f>IF(OR(E172="",F172="",G172=""),"",R172)</f>
      </c>
      <c r="I172" s="3">
        <f>O172</f>
      </c>
      <c r="J172" s="13" t="str">
        <f>U172</f>
        <v>No Recupera</v>
      </c>
      <c r="K172" s="11"/>
      <c r="L172" s="24">
        <f>IF(K172=" "," ",IF(K172="A",H172,SUM(E172,F172,K172)/3))</f>
        <v>0</v>
      </c>
      <c r="M172" s="13" t="str">
        <f>IF(AND(L172&gt;5.99,L172&lt;10.01,K172&gt;5.99,K172&lt;10.01),"PROMOCIONÓ CON RECUP",IF(K172&lt;5.99,IF(T172&gt;5.99,"REGULAR","LIBRE"),"LIBRE"))</f>
        <v>LIBRE</v>
      </c>
      <c r="O172" s="1">
        <f t="shared" si="16"/>
      </c>
      <c r="P172">
        <f t="shared" si="17"/>
        <v>0</v>
      </c>
      <c r="Q172" t="str">
        <f t="shared" si="18"/>
        <v>REGULAR</v>
      </c>
      <c r="R172" t="str">
        <f t="shared" si="19"/>
        <v>REGULAR</v>
      </c>
      <c r="S172" t="str">
        <f t="shared" si="20"/>
        <v>REGULAR</v>
      </c>
      <c r="T172">
        <f t="shared" si="21"/>
        <v>0</v>
      </c>
      <c r="U172" t="str">
        <f t="shared" si="22"/>
        <v>No Recupera</v>
      </c>
      <c r="V172" t="str">
        <f t="shared" si="23"/>
        <v>No Recupera</v>
      </c>
    </row>
    <row r="173" spans="1:22" ht="15">
      <c r="A173" s="11"/>
      <c r="B173" s="11"/>
      <c r="C173" s="26"/>
      <c r="D173" s="33"/>
      <c r="E173" s="26"/>
      <c r="F173" s="26"/>
      <c r="G173" s="26"/>
      <c r="H173" s="2">
        <f>IF(OR(E173="",F173="",G173=""),"",R173)</f>
      </c>
      <c r="I173" s="3">
        <f>O173</f>
      </c>
      <c r="J173" s="13" t="str">
        <f>U173</f>
        <v>No Recupera</v>
      </c>
      <c r="K173" s="11"/>
      <c r="L173" s="24">
        <f>IF(K173=" "," ",IF(K173="A",H173,SUM(E173,F173,K173)/3))</f>
        <v>0</v>
      </c>
      <c r="M173" s="13" t="str">
        <f>IF(AND(L173&gt;5.99,L173&lt;10.01,K173&gt;5.99,K173&lt;10.01),"PROMOCIONÓ CON RECUP",IF(K173&lt;5.99,IF(T173&gt;5.99,"REGULAR","LIBRE"),"LIBRE"))</f>
        <v>LIBRE</v>
      </c>
      <c r="O173" s="1">
        <f t="shared" si="16"/>
      </c>
      <c r="P173">
        <f t="shared" si="17"/>
        <v>0</v>
      </c>
      <c r="Q173" t="str">
        <f t="shared" si="18"/>
        <v>REGULAR</v>
      </c>
      <c r="R173" t="str">
        <f t="shared" si="19"/>
        <v>REGULAR</v>
      </c>
      <c r="S173" t="str">
        <f t="shared" si="20"/>
        <v>REGULAR</v>
      </c>
      <c r="T173">
        <f t="shared" si="21"/>
        <v>0</v>
      </c>
      <c r="U173" t="str">
        <f t="shared" si="22"/>
        <v>No Recupera</v>
      </c>
      <c r="V173" t="str">
        <f t="shared" si="23"/>
        <v>No Recupera</v>
      </c>
    </row>
    <row r="174" spans="1:22" ht="15">
      <c r="A174" s="11"/>
      <c r="B174" s="11"/>
      <c r="C174" s="26"/>
      <c r="D174" s="33"/>
      <c r="E174" s="26"/>
      <c r="F174" s="26"/>
      <c r="G174" s="26"/>
      <c r="H174" s="2">
        <f>IF(OR(E174="",F174="",G174=""),"",R174)</f>
      </c>
      <c r="I174" s="3">
        <f>O174</f>
      </c>
      <c r="J174" s="13" t="str">
        <f>U174</f>
        <v>No Recupera</v>
      </c>
      <c r="K174" s="11"/>
      <c r="L174" s="24">
        <f>IF(K174=" "," ",IF(K174="A",H174,SUM(E174,F174,K174)/3))</f>
        <v>0</v>
      </c>
      <c r="M174" s="13" t="str">
        <f>IF(AND(L174&gt;5.99,L174&lt;10.01,K174&gt;5.99,K174&lt;10.01),"PROMOCIONÓ CON RECUP",IF(K174&lt;5.99,IF(T174&gt;5.99,"REGULAR","LIBRE"),"LIBRE"))</f>
        <v>LIBRE</v>
      </c>
      <c r="O174" s="1">
        <f t="shared" si="16"/>
      </c>
      <c r="P174">
        <f t="shared" si="17"/>
        <v>0</v>
      </c>
      <c r="Q174" t="str">
        <f t="shared" si="18"/>
        <v>REGULAR</v>
      </c>
      <c r="R174" t="str">
        <f t="shared" si="19"/>
        <v>REGULAR</v>
      </c>
      <c r="S174" t="str">
        <f t="shared" si="20"/>
        <v>REGULAR</v>
      </c>
      <c r="T174">
        <f t="shared" si="21"/>
        <v>0</v>
      </c>
      <c r="U174" t="str">
        <f t="shared" si="22"/>
        <v>No Recupera</v>
      </c>
      <c r="V174" t="str">
        <f t="shared" si="23"/>
        <v>No Recupera</v>
      </c>
    </row>
    <row r="175" spans="1:22" ht="15">
      <c r="A175" s="11"/>
      <c r="B175" s="11"/>
      <c r="C175" s="26"/>
      <c r="D175" s="33"/>
      <c r="E175" s="26"/>
      <c r="F175" s="26"/>
      <c r="G175" s="26"/>
      <c r="H175" s="2">
        <f>IF(OR(E175="",F175="",G175=""),"",R175)</f>
      </c>
      <c r="I175" s="3">
        <f>O175</f>
      </c>
      <c r="J175" s="13" t="str">
        <f>U175</f>
        <v>No Recupera</v>
      </c>
      <c r="K175" s="11"/>
      <c r="L175" s="24">
        <f>IF(K175=" "," ",IF(K175="A",H175,SUM(E175,F175,K175)/3))</f>
        <v>0</v>
      </c>
      <c r="M175" s="13" t="str">
        <f>IF(AND(L175&gt;5.99,L175&lt;10.01,K175&gt;5.99,K175&lt;10.01),"PROMOCIONÓ CON RECUP",IF(K175&lt;5.99,IF(T175&gt;5.99,"REGULAR","LIBRE"),"LIBRE"))</f>
        <v>LIBRE</v>
      </c>
      <c r="O175" s="1">
        <f t="shared" si="16"/>
      </c>
      <c r="P175">
        <f t="shared" si="17"/>
        <v>0</v>
      </c>
      <c r="Q175" t="str">
        <f t="shared" si="18"/>
        <v>REGULAR</v>
      </c>
      <c r="R175" t="str">
        <f t="shared" si="19"/>
        <v>REGULAR</v>
      </c>
      <c r="S175" t="str">
        <f t="shared" si="20"/>
        <v>REGULAR</v>
      </c>
      <c r="T175">
        <f t="shared" si="21"/>
        <v>0</v>
      </c>
      <c r="U175" t="str">
        <f t="shared" si="22"/>
        <v>No Recupera</v>
      </c>
      <c r="V175" t="str">
        <f t="shared" si="23"/>
        <v>No Recupera</v>
      </c>
    </row>
    <row r="176" spans="1:22" ht="15">
      <c r="A176" s="11"/>
      <c r="B176" s="11"/>
      <c r="C176" s="26"/>
      <c r="D176" s="33"/>
      <c r="E176" s="26"/>
      <c r="F176" s="26"/>
      <c r="G176" s="26"/>
      <c r="H176" s="2">
        <f>IF(OR(E176="",F176="",G176=""),"",R176)</f>
      </c>
      <c r="I176" s="3">
        <f>O176</f>
      </c>
      <c r="J176" s="13" t="str">
        <f>U176</f>
        <v>No Recupera</v>
      </c>
      <c r="K176" s="11"/>
      <c r="L176" s="24">
        <f>IF(K176=" "," ",IF(K176="A",H176,SUM(E176,F176,K176)/3))</f>
        <v>0</v>
      </c>
      <c r="M176" s="13" t="str">
        <f>IF(AND(L176&gt;5.99,L176&lt;10.01,K176&gt;5.99,K176&lt;10.01),"PROMOCIONÓ CON RECUP",IF(K176&lt;5.99,IF(T176&gt;5.99,"REGULAR","LIBRE"),"LIBRE"))</f>
        <v>LIBRE</v>
      </c>
      <c r="O176" s="1">
        <f t="shared" si="16"/>
      </c>
      <c r="P176">
        <f t="shared" si="17"/>
        <v>0</v>
      </c>
      <c r="Q176" t="str">
        <f t="shared" si="18"/>
        <v>REGULAR</v>
      </c>
      <c r="R176" t="str">
        <f t="shared" si="19"/>
        <v>REGULAR</v>
      </c>
      <c r="S176" t="str">
        <f t="shared" si="20"/>
        <v>REGULAR</v>
      </c>
      <c r="T176">
        <f t="shared" si="21"/>
        <v>0</v>
      </c>
      <c r="U176" t="str">
        <f t="shared" si="22"/>
        <v>No Recupera</v>
      </c>
      <c r="V176" t="str">
        <f t="shared" si="23"/>
        <v>No Recupera</v>
      </c>
    </row>
    <row r="177" spans="1:22" ht="15">
      <c r="A177" s="11"/>
      <c r="B177" s="11"/>
      <c r="C177" s="26"/>
      <c r="D177" s="33"/>
      <c r="E177" s="26"/>
      <c r="F177" s="26"/>
      <c r="G177" s="26"/>
      <c r="H177" s="2">
        <f>IF(OR(E177="",F177="",G177=""),"",R177)</f>
      </c>
      <c r="I177" s="3">
        <f>O177</f>
      </c>
      <c r="J177" s="13" t="str">
        <f>U177</f>
        <v>No Recupera</v>
      </c>
      <c r="K177" s="11"/>
      <c r="L177" s="24">
        <f>IF(K177=" "," ",IF(K177="A",H177,SUM(E177,F177,K177)/3))</f>
        <v>0</v>
      </c>
      <c r="M177" s="13" t="str">
        <f>IF(AND(L177&gt;5.99,L177&lt;10.01,K177&gt;5.99,K177&lt;10.01),"PROMOCIONÓ CON RECUP",IF(K177&lt;5.99,IF(T177&gt;5.99,"REGULAR","LIBRE"),"LIBRE"))</f>
        <v>LIBRE</v>
      </c>
      <c r="O177" s="1">
        <f t="shared" si="16"/>
      </c>
      <c r="P177">
        <f t="shared" si="17"/>
        <v>0</v>
      </c>
      <c r="Q177" t="str">
        <f t="shared" si="18"/>
        <v>REGULAR</v>
      </c>
      <c r="R177" t="str">
        <f t="shared" si="19"/>
        <v>REGULAR</v>
      </c>
      <c r="S177" t="str">
        <f t="shared" si="20"/>
        <v>REGULAR</v>
      </c>
      <c r="T177">
        <f t="shared" si="21"/>
        <v>0</v>
      </c>
      <c r="U177" t="str">
        <f t="shared" si="22"/>
        <v>No Recupera</v>
      </c>
      <c r="V177" t="str">
        <f t="shared" si="23"/>
        <v>No Recupera</v>
      </c>
    </row>
    <row r="178" spans="1:22" ht="15">
      <c r="A178" s="11"/>
      <c r="B178" s="11"/>
      <c r="C178" s="26"/>
      <c r="D178" s="33"/>
      <c r="E178" s="26"/>
      <c r="F178" s="26"/>
      <c r="G178" s="26"/>
      <c r="H178" s="2">
        <f>IF(OR(E178="",F178="",G178=""),"",R178)</f>
      </c>
      <c r="I178" s="3">
        <f>O178</f>
      </c>
      <c r="J178" s="13" t="str">
        <f>U178</f>
        <v>No Recupera</v>
      </c>
      <c r="K178" s="11"/>
      <c r="L178" s="24">
        <f>IF(K178=" "," ",IF(K178="A",H178,SUM(E178,F178,K178)/3))</f>
        <v>0</v>
      </c>
      <c r="M178" s="13" t="str">
        <f>IF(AND(L178&gt;5.99,L178&lt;10.01,K178&gt;5.99,K178&lt;10.01),"PROMOCIONÓ CON RECUP",IF(K178&lt;5.99,IF(T178&gt;5.99,"REGULAR","LIBRE"),"LIBRE"))</f>
        <v>LIBRE</v>
      </c>
      <c r="O178" s="1">
        <f t="shared" si="16"/>
      </c>
      <c r="P178">
        <f t="shared" si="17"/>
        <v>0</v>
      </c>
      <c r="Q178" t="str">
        <f t="shared" si="18"/>
        <v>REGULAR</v>
      </c>
      <c r="R178" t="str">
        <f t="shared" si="19"/>
        <v>REGULAR</v>
      </c>
      <c r="S178" t="str">
        <f t="shared" si="20"/>
        <v>REGULAR</v>
      </c>
      <c r="T178">
        <f t="shared" si="21"/>
        <v>0</v>
      </c>
      <c r="U178" t="str">
        <f t="shared" si="22"/>
        <v>No Recupera</v>
      </c>
      <c r="V178" t="str">
        <f t="shared" si="23"/>
        <v>No Recupera</v>
      </c>
    </row>
    <row r="179" spans="1:22" ht="15">
      <c r="A179" s="11"/>
      <c r="B179" s="11"/>
      <c r="C179" s="26"/>
      <c r="D179" s="33"/>
      <c r="E179" s="26"/>
      <c r="F179" s="26"/>
      <c r="G179" s="26"/>
      <c r="H179" s="2">
        <f>IF(OR(E179="",F179="",G179=""),"",R179)</f>
      </c>
      <c r="I179" s="3">
        <f>O179</f>
      </c>
      <c r="J179" s="13" t="str">
        <f>U179</f>
        <v>No Recupera</v>
      </c>
      <c r="K179" s="11"/>
      <c r="L179" s="24">
        <f>IF(K179=" "," ",IF(K179="A",H179,SUM(E179,F179,K179)/3))</f>
        <v>0</v>
      </c>
      <c r="M179" s="13" t="str">
        <f>IF(AND(L179&gt;5.99,L179&lt;10.01,K179&gt;5.99,K179&lt;10.01),"PROMOCIONÓ CON RECUP",IF(K179&lt;5.99,IF(T179&gt;5.99,"REGULAR","LIBRE"),"LIBRE"))</f>
        <v>LIBRE</v>
      </c>
      <c r="O179" s="1">
        <f t="shared" si="16"/>
      </c>
      <c r="P179">
        <f t="shared" si="17"/>
        <v>0</v>
      </c>
      <c r="Q179" t="str">
        <f t="shared" si="18"/>
        <v>REGULAR</v>
      </c>
      <c r="R179" t="str">
        <f t="shared" si="19"/>
        <v>REGULAR</v>
      </c>
      <c r="S179" t="str">
        <f t="shared" si="20"/>
        <v>REGULAR</v>
      </c>
      <c r="T179">
        <f t="shared" si="21"/>
        <v>0</v>
      </c>
      <c r="U179" t="str">
        <f t="shared" si="22"/>
        <v>No Recupera</v>
      </c>
      <c r="V179" t="str">
        <f t="shared" si="23"/>
        <v>No Recupera</v>
      </c>
    </row>
    <row r="180" spans="1:22" ht="15">
      <c r="A180" s="11"/>
      <c r="B180" s="11"/>
      <c r="C180" s="26"/>
      <c r="D180" s="33"/>
      <c r="E180" s="26"/>
      <c r="F180" s="26"/>
      <c r="G180" s="26"/>
      <c r="H180" s="2">
        <f>IF(OR(E180="",F180="",G180=""),"",R180)</f>
      </c>
      <c r="I180" s="3">
        <f>O180</f>
      </c>
      <c r="J180" s="13" t="str">
        <f>U180</f>
        <v>No Recupera</v>
      </c>
      <c r="K180" s="11"/>
      <c r="L180" s="24">
        <f>IF(K180=" "," ",IF(K180="A",H180,SUM(E180,F180,K180)/3))</f>
        <v>0</v>
      </c>
      <c r="M180" s="13" t="str">
        <f>IF(AND(L180&gt;5.99,L180&lt;10.01,K180&gt;5.99,K180&lt;10.01),"PROMOCIONÓ CON RECUP",IF(K180&lt;5.99,IF(T180&gt;5.99,"REGULAR","LIBRE"),"LIBRE"))</f>
        <v>LIBRE</v>
      </c>
      <c r="O180" s="1">
        <f t="shared" si="16"/>
      </c>
      <c r="P180">
        <f t="shared" si="17"/>
        <v>0</v>
      </c>
      <c r="Q180" t="str">
        <f t="shared" si="18"/>
        <v>REGULAR</v>
      </c>
      <c r="R180" t="str">
        <f t="shared" si="19"/>
        <v>REGULAR</v>
      </c>
      <c r="S180" t="str">
        <f t="shared" si="20"/>
        <v>REGULAR</v>
      </c>
      <c r="T180">
        <f t="shared" si="21"/>
        <v>0</v>
      </c>
      <c r="U180" t="str">
        <f t="shared" si="22"/>
        <v>No Recupera</v>
      </c>
      <c r="V180" t="str">
        <f t="shared" si="23"/>
        <v>No Recupera</v>
      </c>
    </row>
    <row r="181" spans="1:22" ht="15">
      <c r="A181" s="11"/>
      <c r="B181" s="11"/>
      <c r="C181" s="26"/>
      <c r="D181" s="33"/>
      <c r="E181" s="26"/>
      <c r="F181" s="26"/>
      <c r="G181" s="26"/>
      <c r="H181" s="2">
        <f>IF(OR(E181="",F181="",G181=""),"",R181)</f>
      </c>
      <c r="I181" s="3">
        <f>O181</f>
      </c>
      <c r="J181" s="13" t="str">
        <f>U181</f>
        <v>No Recupera</v>
      </c>
      <c r="K181" s="11"/>
      <c r="L181" s="24">
        <f>IF(K181=" "," ",IF(K181="A",H181,SUM(E181,F181,K181)/3))</f>
        <v>0</v>
      </c>
      <c r="M181" s="13" t="str">
        <f>IF(AND(L181&gt;5.99,L181&lt;10.01,K181&gt;5.99,K181&lt;10.01),"PROMOCIONÓ CON RECUP",IF(K181&lt;5.99,IF(T181&gt;5.99,"REGULAR","LIBRE"),"LIBRE"))</f>
        <v>LIBRE</v>
      </c>
      <c r="O181" s="1">
        <f t="shared" si="16"/>
      </c>
      <c r="P181">
        <f t="shared" si="17"/>
        <v>0</v>
      </c>
      <c r="Q181" t="str">
        <f t="shared" si="18"/>
        <v>REGULAR</v>
      </c>
      <c r="R181" t="str">
        <f t="shared" si="19"/>
        <v>REGULAR</v>
      </c>
      <c r="S181" t="str">
        <f t="shared" si="20"/>
        <v>REGULAR</v>
      </c>
      <c r="T181">
        <f t="shared" si="21"/>
        <v>0</v>
      </c>
      <c r="U181" t="str">
        <f t="shared" si="22"/>
        <v>No Recupera</v>
      </c>
      <c r="V181" t="str">
        <f t="shared" si="23"/>
        <v>No Recupera</v>
      </c>
    </row>
    <row r="182" spans="1:22" ht="15">
      <c r="A182" s="11"/>
      <c r="B182" s="11"/>
      <c r="C182" s="26"/>
      <c r="D182" s="33"/>
      <c r="E182" s="26"/>
      <c r="F182" s="26"/>
      <c r="G182" s="26"/>
      <c r="H182" s="2">
        <f>IF(OR(E182="",F182="",G182=""),"",R182)</f>
      </c>
      <c r="I182" s="3">
        <f>O182</f>
      </c>
      <c r="J182" s="13" t="str">
        <f>U182</f>
        <v>No Recupera</v>
      </c>
      <c r="K182" s="11"/>
      <c r="L182" s="24">
        <f>IF(K182=" "," ",IF(K182="A",H182,SUM(E182,F182,K182)/3))</f>
        <v>0</v>
      </c>
      <c r="M182" s="13" t="str">
        <f>IF(AND(L182&gt;5.99,L182&lt;10.01,K182&gt;5.99,K182&lt;10.01),"PROMOCIONÓ CON RECUP",IF(K182&lt;5.99,IF(T182&gt;5.99,"REGULAR","LIBRE"),"LIBRE"))</f>
        <v>LIBRE</v>
      </c>
      <c r="O182" s="1">
        <f aca="true" t="shared" si="24" ref="O182:O245">IF(OR(E182="",F182="",G182=""),"",IF(P182=3,"AUS",IF(P182=2,AVERAGE(E182:G182)/2,AVERAGE(E182:G182))))</f>
      </c>
      <c r="P182">
        <f aca="true" t="shared" si="25" ref="P182:P245">COUNTIF(E182:G182,"A")</f>
        <v>0</v>
      </c>
      <c r="Q182" t="str">
        <f aca="true" t="shared" si="26" ref="Q182:Q245">IF(OR(E182&gt;-0.01,E182&lt;10,E182="A",F182&gt;-0.01,F182&lt;10.01,F182="A",G182&gt;-0.01,G182&lt;10.01,G182="A"),R182,"ERROR DE NOTA")</f>
        <v>REGULAR</v>
      </c>
      <c r="R182" t="str">
        <f aca="true" t="shared" si="27" ref="R182:R245">IF(AND(E182&gt;5.99,E182&lt;10.01,F182&gt;5.99,F182&lt;10.01,G182&gt;5.99,G182&lt;10.01),"PROMOCIONÓ",S182)</f>
        <v>REGULAR</v>
      </c>
      <c r="S182" t="str">
        <f aca="true" t="shared" si="28" ref="S182:S245">IF(P182&lt;1.001,IF(O182&gt;5.99,"REGULAR","LIBRE"),"LIBRE")</f>
        <v>REGULAR</v>
      </c>
      <c r="T182">
        <f aca="true" t="shared" si="29" ref="T182:T245">SUM(E182,F182,K182)/3</f>
        <v>0</v>
      </c>
      <c r="U182" t="str">
        <f aca="true" t="shared" si="30" ref="U182:U245">IF(AND(E182&gt;5.99,E182&lt;10.01,F182&gt;5.99,F182&lt;10.01,G182&gt;5.99,G182&lt;10.01),"NO VA AL RECUPERATORIO INTEGRADOR -PROMOCIONÓ",V182)</f>
        <v>No Recupera</v>
      </c>
      <c r="V182" t="str">
        <f aca="true" t="shared" si="31" ref="V182:V245">IF(OR(G182&lt;5.99,G182="A"),IF(AND(E182&gt;5.99,E182&lt;10.01),IF(AND(F182&gt;5.99,F182&lt;10.01),"PUEDE RECUPERAR INTEGRADOR PARA PROMOCION",IF(OR(F182="A",F182&lt;5.99),"No Recupera")),"No Recupera"),"No Recupera")</f>
        <v>No Recupera</v>
      </c>
    </row>
    <row r="183" spans="1:22" ht="15">
      <c r="A183" s="11"/>
      <c r="B183" s="11"/>
      <c r="C183" s="26"/>
      <c r="D183" s="33"/>
      <c r="E183" s="26"/>
      <c r="F183" s="26"/>
      <c r="G183" s="26"/>
      <c r="H183" s="2">
        <f>IF(OR(E183="",F183="",G183=""),"",R183)</f>
      </c>
      <c r="I183" s="3">
        <f>O183</f>
      </c>
      <c r="J183" s="13" t="str">
        <f>U183</f>
        <v>No Recupera</v>
      </c>
      <c r="K183" s="11"/>
      <c r="L183" s="24">
        <f>IF(K183=" "," ",IF(K183="A",H183,SUM(E183,F183,K183)/3))</f>
        <v>0</v>
      </c>
      <c r="M183" s="13" t="str">
        <f>IF(AND(L183&gt;5.99,L183&lt;10.01,K183&gt;5.99,K183&lt;10.01),"PROMOCIONÓ CON RECUP",IF(K183&lt;5.99,IF(T183&gt;5.99,"REGULAR","LIBRE"),"LIBRE"))</f>
        <v>LIBRE</v>
      </c>
      <c r="O183" s="1">
        <f t="shared" si="24"/>
      </c>
      <c r="P183">
        <f t="shared" si="25"/>
        <v>0</v>
      </c>
      <c r="Q183" t="str">
        <f t="shared" si="26"/>
        <v>REGULAR</v>
      </c>
      <c r="R183" t="str">
        <f t="shared" si="27"/>
        <v>REGULAR</v>
      </c>
      <c r="S183" t="str">
        <f t="shared" si="28"/>
        <v>REGULAR</v>
      </c>
      <c r="T183">
        <f t="shared" si="29"/>
        <v>0</v>
      </c>
      <c r="U183" t="str">
        <f t="shared" si="30"/>
        <v>No Recupera</v>
      </c>
      <c r="V183" t="str">
        <f t="shared" si="31"/>
        <v>No Recupera</v>
      </c>
    </row>
    <row r="184" spans="1:22" ht="15">
      <c r="A184" s="11"/>
      <c r="B184" s="11"/>
      <c r="C184" s="26"/>
      <c r="D184" s="33"/>
      <c r="E184" s="26"/>
      <c r="F184" s="26"/>
      <c r="G184" s="26"/>
      <c r="H184" s="2">
        <f>IF(OR(E184="",F184="",G184=""),"",R184)</f>
      </c>
      <c r="I184" s="3">
        <f>O184</f>
      </c>
      <c r="J184" s="13" t="str">
        <f>U184</f>
        <v>No Recupera</v>
      </c>
      <c r="K184" s="11"/>
      <c r="L184" s="24">
        <f>IF(K184=" "," ",IF(K184="A",H184,SUM(E184,F184,K184)/3))</f>
        <v>0</v>
      </c>
      <c r="M184" s="13" t="str">
        <f>IF(AND(L184&gt;5.99,L184&lt;10.01,K184&gt;5.99,K184&lt;10.01),"PROMOCIONÓ CON RECUP",IF(K184&lt;5.99,IF(T184&gt;5.99,"REGULAR","LIBRE"),"LIBRE"))</f>
        <v>LIBRE</v>
      </c>
      <c r="O184" s="1">
        <f t="shared" si="24"/>
      </c>
      <c r="P184">
        <f t="shared" si="25"/>
        <v>0</v>
      </c>
      <c r="Q184" t="str">
        <f t="shared" si="26"/>
        <v>REGULAR</v>
      </c>
      <c r="R184" t="str">
        <f t="shared" si="27"/>
        <v>REGULAR</v>
      </c>
      <c r="S184" t="str">
        <f t="shared" si="28"/>
        <v>REGULAR</v>
      </c>
      <c r="T184">
        <f t="shared" si="29"/>
        <v>0</v>
      </c>
      <c r="U184" t="str">
        <f t="shared" si="30"/>
        <v>No Recupera</v>
      </c>
      <c r="V184" t="str">
        <f t="shared" si="31"/>
        <v>No Recupera</v>
      </c>
    </row>
    <row r="185" spans="1:22" ht="15">
      <c r="A185" s="11"/>
      <c r="B185" s="11"/>
      <c r="C185" s="26"/>
      <c r="D185" s="33"/>
      <c r="E185" s="26"/>
      <c r="F185" s="26"/>
      <c r="G185" s="26"/>
      <c r="H185" s="2">
        <f>IF(OR(E185="",F185="",G185=""),"",R185)</f>
      </c>
      <c r="I185" s="3">
        <f>O185</f>
      </c>
      <c r="J185" s="13" t="str">
        <f>U185</f>
        <v>No Recupera</v>
      </c>
      <c r="K185" s="11"/>
      <c r="L185" s="24">
        <f>IF(K185=" "," ",IF(K185="A",H185,SUM(E185,F185,K185)/3))</f>
        <v>0</v>
      </c>
      <c r="M185" s="13" t="str">
        <f>IF(AND(L185&gt;5.99,L185&lt;10.01,K185&gt;5.99,K185&lt;10.01),"PROMOCIONÓ CON RECUP",IF(K185&lt;5.99,IF(T185&gt;5.99,"REGULAR","LIBRE"),"LIBRE"))</f>
        <v>LIBRE</v>
      </c>
      <c r="O185" s="1">
        <f t="shared" si="24"/>
      </c>
      <c r="P185">
        <f t="shared" si="25"/>
        <v>0</v>
      </c>
      <c r="Q185" t="str">
        <f t="shared" si="26"/>
        <v>REGULAR</v>
      </c>
      <c r="R185" t="str">
        <f t="shared" si="27"/>
        <v>REGULAR</v>
      </c>
      <c r="S185" t="str">
        <f t="shared" si="28"/>
        <v>REGULAR</v>
      </c>
      <c r="T185">
        <f t="shared" si="29"/>
        <v>0</v>
      </c>
      <c r="U185" t="str">
        <f t="shared" si="30"/>
        <v>No Recupera</v>
      </c>
      <c r="V185" t="str">
        <f t="shared" si="31"/>
        <v>No Recupera</v>
      </c>
    </row>
    <row r="186" spans="1:22" ht="15">
      <c r="A186" s="11"/>
      <c r="B186" s="11"/>
      <c r="C186" s="26"/>
      <c r="D186" s="33"/>
      <c r="E186" s="26"/>
      <c r="F186" s="26"/>
      <c r="G186" s="26"/>
      <c r="H186" s="2">
        <f>IF(OR(E186="",F186="",G186=""),"",R186)</f>
      </c>
      <c r="I186" s="3">
        <f>O186</f>
      </c>
      <c r="J186" s="13" t="str">
        <f>U186</f>
        <v>No Recupera</v>
      </c>
      <c r="K186" s="11"/>
      <c r="L186" s="24">
        <f>IF(K186=" "," ",IF(K186="A",H186,SUM(E186,F186,K186)/3))</f>
        <v>0</v>
      </c>
      <c r="M186" s="13" t="str">
        <f>IF(AND(L186&gt;5.99,L186&lt;10.01,K186&gt;5.99,K186&lt;10.01),"PROMOCIONÓ CON RECUP",IF(K186&lt;5.99,IF(T186&gt;5.99,"REGULAR","LIBRE"),"LIBRE"))</f>
        <v>LIBRE</v>
      </c>
      <c r="O186" s="1">
        <f t="shared" si="24"/>
      </c>
      <c r="P186">
        <f t="shared" si="25"/>
        <v>0</v>
      </c>
      <c r="Q186" t="str">
        <f t="shared" si="26"/>
        <v>REGULAR</v>
      </c>
      <c r="R186" t="str">
        <f t="shared" si="27"/>
        <v>REGULAR</v>
      </c>
      <c r="S186" t="str">
        <f t="shared" si="28"/>
        <v>REGULAR</v>
      </c>
      <c r="T186">
        <f t="shared" si="29"/>
        <v>0</v>
      </c>
      <c r="U186" t="str">
        <f t="shared" si="30"/>
        <v>No Recupera</v>
      </c>
      <c r="V186" t="str">
        <f t="shared" si="31"/>
        <v>No Recupera</v>
      </c>
    </row>
    <row r="187" spans="1:22" ht="15">
      <c r="A187" s="11"/>
      <c r="B187" s="11"/>
      <c r="C187" s="26"/>
      <c r="D187" s="33"/>
      <c r="E187" s="26"/>
      <c r="F187" s="26"/>
      <c r="G187" s="26"/>
      <c r="H187" s="2">
        <f>IF(OR(E187="",F187="",G187=""),"",R187)</f>
      </c>
      <c r="I187" s="3">
        <f>O187</f>
      </c>
      <c r="J187" s="13" t="str">
        <f>U187</f>
        <v>No Recupera</v>
      </c>
      <c r="K187" s="11"/>
      <c r="L187" s="24">
        <f>IF(K187=" "," ",IF(K187="A",H187,SUM(E187,F187,K187)/3))</f>
        <v>0</v>
      </c>
      <c r="M187" s="13" t="str">
        <f>IF(AND(L187&gt;5.99,L187&lt;10.01,K187&gt;5.99,K187&lt;10.01),"PROMOCIONÓ CON RECUP",IF(K187&lt;5.99,IF(T187&gt;5.99,"REGULAR","LIBRE"),"LIBRE"))</f>
        <v>LIBRE</v>
      </c>
      <c r="O187" s="1">
        <f t="shared" si="24"/>
      </c>
      <c r="P187">
        <f t="shared" si="25"/>
        <v>0</v>
      </c>
      <c r="Q187" t="str">
        <f t="shared" si="26"/>
        <v>REGULAR</v>
      </c>
      <c r="R187" t="str">
        <f t="shared" si="27"/>
        <v>REGULAR</v>
      </c>
      <c r="S187" t="str">
        <f t="shared" si="28"/>
        <v>REGULAR</v>
      </c>
      <c r="T187">
        <f t="shared" si="29"/>
        <v>0</v>
      </c>
      <c r="U187" t="str">
        <f t="shared" si="30"/>
        <v>No Recupera</v>
      </c>
      <c r="V187" t="str">
        <f t="shared" si="31"/>
        <v>No Recupera</v>
      </c>
    </row>
    <row r="188" spans="1:22" ht="15">
      <c r="A188" s="11"/>
      <c r="B188" s="11"/>
      <c r="C188" s="26"/>
      <c r="D188" s="33"/>
      <c r="E188" s="26"/>
      <c r="F188" s="26"/>
      <c r="G188" s="26"/>
      <c r="H188" s="2">
        <f>IF(OR(E188="",F188="",G188=""),"",R188)</f>
      </c>
      <c r="I188" s="3">
        <f>O188</f>
      </c>
      <c r="J188" s="13" t="str">
        <f>U188</f>
        <v>No Recupera</v>
      </c>
      <c r="K188" s="11"/>
      <c r="L188" s="24">
        <f>IF(K188=" "," ",IF(K188="A",H188,SUM(E188,F188,K188)/3))</f>
        <v>0</v>
      </c>
      <c r="M188" s="13" t="str">
        <f>IF(AND(L188&gt;5.99,L188&lt;10.01,K188&gt;5.99,K188&lt;10.01),"PROMOCIONÓ CON RECUP",IF(K188&lt;5.99,IF(T188&gt;5.99,"REGULAR","LIBRE"),"LIBRE"))</f>
        <v>LIBRE</v>
      </c>
      <c r="O188" s="1">
        <f t="shared" si="24"/>
      </c>
      <c r="P188">
        <f t="shared" si="25"/>
        <v>0</v>
      </c>
      <c r="Q188" t="str">
        <f t="shared" si="26"/>
        <v>REGULAR</v>
      </c>
      <c r="R188" t="str">
        <f t="shared" si="27"/>
        <v>REGULAR</v>
      </c>
      <c r="S188" t="str">
        <f t="shared" si="28"/>
        <v>REGULAR</v>
      </c>
      <c r="T188">
        <f t="shared" si="29"/>
        <v>0</v>
      </c>
      <c r="U188" t="str">
        <f t="shared" si="30"/>
        <v>No Recupera</v>
      </c>
      <c r="V188" t="str">
        <f t="shared" si="31"/>
        <v>No Recupera</v>
      </c>
    </row>
    <row r="189" spans="1:22" ht="15">
      <c r="A189" s="11"/>
      <c r="B189" s="11"/>
      <c r="C189" s="26"/>
      <c r="D189" s="33"/>
      <c r="E189" s="26"/>
      <c r="F189" s="26"/>
      <c r="G189" s="26"/>
      <c r="H189" s="2">
        <f>IF(OR(E189="",F189="",G189=""),"",R189)</f>
      </c>
      <c r="I189" s="3">
        <f>O189</f>
      </c>
      <c r="J189" s="13" t="str">
        <f>U189</f>
        <v>No Recupera</v>
      </c>
      <c r="K189" s="11"/>
      <c r="L189" s="24">
        <f>IF(K189=" "," ",IF(K189="A",H189,SUM(E189,F189,K189)/3))</f>
        <v>0</v>
      </c>
      <c r="M189" s="13" t="str">
        <f>IF(AND(L189&gt;5.99,L189&lt;10.01,K189&gt;5.99,K189&lt;10.01),"PROMOCIONÓ CON RECUP",IF(K189&lt;5.99,IF(T189&gt;5.99,"REGULAR","LIBRE"),"LIBRE"))</f>
        <v>LIBRE</v>
      </c>
      <c r="O189" s="1">
        <f t="shared" si="24"/>
      </c>
      <c r="P189">
        <f t="shared" si="25"/>
        <v>0</v>
      </c>
      <c r="Q189" t="str">
        <f t="shared" si="26"/>
        <v>REGULAR</v>
      </c>
      <c r="R189" t="str">
        <f t="shared" si="27"/>
        <v>REGULAR</v>
      </c>
      <c r="S189" t="str">
        <f t="shared" si="28"/>
        <v>REGULAR</v>
      </c>
      <c r="T189">
        <f t="shared" si="29"/>
        <v>0</v>
      </c>
      <c r="U189" t="str">
        <f t="shared" si="30"/>
        <v>No Recupera</v>
      </c>
      <c r="V189" t="str">
        <f t="shared" si="31"/>
        <v>No Recupera</v>
      </c>
    </row>
    <row r="190" spans="1:22" ht="15">
      <c r="A190" s="11"/>
      <c r="B190" s="11"/>
      <c r="C190" s="26"/>
      <c r="D190" s="33"/>
      <c r="E190" s="26"/>
      <c r="F190" s="26"/>
      <c r="G190" s="26"/>
      <c r="H190" s="2">
        <f>IF(OR(E190="",F190="",G190=""),"",R190)</f>
      </c>
      <c r="I190" s="3">
        <f>O190</f>
      </c>
      <c r="J190" s="13" t="str">
        <f>U190</f>
        <v>No Recupera</v>
      </c>
      <c r="K190" s="11"/>
      <c r="L190" s="24">
        <f>IF(K190=" "," ",IF(K190="A",H190,SUM(E190,F190,K190)/3))</f>
        <v>0</v>
      </c>
      <c r="M190" s="13" t="str">
        <f>IF(AND(L190&gt;5.99,L190&lt;10.01,K190&gt;5.99,K190&lt;10.01),"PROMOCIONÓ CON RECUP",IF(K190&lt;5.99,IF(T190&gt;5.99,"REGULAR","LIBRE"),"LIBRE"))</f>
        <v>LIBRE</v>
      </c>
      <c r="O190" s="1">
        <f t="shared" si="24"/>
      </c>
      <c r="P190">
        <f t="shared" si="25"/>
        <v>0</v>
      </c>
      <c r="Q190" t="str">
        <f t="shared" si="26"/>
        <v>REGULAR</v>
      </c>
      <c r="R190" t="str">
        <f t="shared" si="27"/>
        <v>REGULAR</v>
      </c>
      <c r="S190" t="str">
        <f t="shared" si="28"/>
        <v>REGULAR</v>
      </c>
      <c r="T190">
        <f t="shared" si="29"/>
        <v>0</v>
      </c>
      <c r="U190" t="str">
        <f t="shared" si="30"/>
        <v>No Recupera</v>
      </c>
      <c r="V190" t="str">
        <f t="shared" si="31"/>
        <v>No Recupera</v>
      </c>
    </row>
    <row r="191" spans="1:22" ht="15">
      <c r="A191" s="11"/>
      <c r="B191" s="11"/>
      <c r="C191" s="26"/>
      <c r="D191" s="33"/>
      <c r="E191" s="26"/>
      <c r="F191" s="26"/>
      <c r="G191" s="26"/>
      <c r="H191" s="2">
        <f>IF(OR(E191="",F191="",G191=""),"",R191)</f>
      </c>
      <c r="I191" s="3">
        <f>O191</f>
      </c>
      <c r="J191" s="13" t="str">
        <f>U191</f>
        <v>No Recupera</v>
      </c>
      <c r="K191" s="11"/>
      <c r="L191" s="24">
        <f>IF(K191=" "," ",IF(K191="A",H191,SUM(E191,F191,K191)/3))</f>
        <v>0</v>
      </c>
      <c r="M191" s="13" t="str">
        <f>IF(AND(L191&gt;5.99,L191&lt;10.01,K191&gt;5.99,K191&lt;10.01),"PROMOCIONÓ CON RECUP",IF(K191&lt;5.99,IF(T191&gt;5.99,"REGULAR","LIBRE"),"LIBRE"))</f>
        <v>LIBRE</v>
      </c>
      <c r="O191" s="1">
        <f t="shared" si="24"/>
      </c>
      <c r="P191">
        <f t="shared" si="25"/>
        <v>0</v>
      </c>
      <c r="Q191" t="str">
        <f t="shared" si="26"/>
        <v>REGULAR</v>
      </c>
      <c r="R191" t="str">
        <f t="shared" si="27"/>
        <v>REGULAR</v>
      </c>
      <c r="S191" t="str">
        <f t="shared" si="28"/>
        <v>REGULAR</v>
      </c>
      <c r="T191">
        <f t="shared" si="29"/>
        <v>0</v>
      </c>
      <c r="U191" t="str">
        <f t="shared" si="30"/>
        <v>No Recupera</v>
      </c>
      <c r="V191" t="str">
        <f t="shared" si="31"/>
        <v>No Recupera</v>
      </c>
    </row>
    <row r="192" spans="1:22" ht="15">
      <c r="A192" s="11"/>
      <c r="B192" s="11"/>
      <c r="C192" s="26"/>
      <c r="D192" s="33"/>
      <c r="E192" s="26"/>
      <c r="F192" s="26"/>
      <c r="G192" s="26"/>
      <c r="H192" s="2">
        <f>IF(OR(E192="",F192="",G192=""),"",R192)</f>
      </c>
      <c r="I192" s="3">
        <f>O192</f>
      </c>
      <c r="J192" s="13" t="str">
        <f>U192</f>
        <v>No Recupera</v>
      </c>
      <c r="K192" s="11"/>
      <c r="L192" s="24">
        <f>IF(K192=" "," ",IF(K192="A",H192,SUM(E192,F192,K192)/3))</f>
        <v>0</v>
      </c>
      <c r="M192" s="13" t="str">
        <f>IF(AND(L192&gt;5.99,L192&lt;10.01,K192&gt;5.99,K192&lt;10.01),"PROMOCIONÓ CON RECUP",IF(K192&lt;5.99,IF(T192&gt;5.99,"REGULAR","LIBRE"),"LIBRE"))</f>
        <v>LIBRE</v>
      </c>
      <c r="O192" s="1">
        <f t="shared" si="24"/>
      </c>
      <c r="P192">
        <f t="shared" si="25"/>
        <v>0</v>
      </c>
      <c r="Q192" t="str">
        <f t="shared" si="26"/>
        <v>REGULAR</v>
      </c>
      <c r="R192" t="str">
        <f t="shared" si="27"/>
        <v>REGULAR</v>
      </c>
      <c r="S192" t="str">
        <f t="shared" si="28"/>
        <v>REGULAR</v>
      </c>
      <c r="T192">
        <f t="shared" si="29"/>
        <v>0</v>
      </c>
      <c r="U192" t="str">
        <f t="shared" si="30"/>
        <v>No Recupera</v>
      </c>
      <c r="V192" t="str">
        <f t="shared" si="31"/>
        <v>No Recupera</v>
      </c>
    </row>
    <row r="193" spans="1:22" ht="15">
      <c r="A193" s="11"/>
      <c r="B193" s="11"/>
      <c r="C193" s="26"/>
      <c r="D193" s="33"/>
      <c r="E193" s="26"/>
      <c r="F193" s="26"/>
      <c r="G193" s="26"/>
      <c r="H193" s="2">
        <f>IF(OR(E193="",F193="",G193=""),"",R193)</f>
      </c>
      <c r="I193" s="3">
        <f>O193</f>
      </c>
      <c r="J193" s="13" t="str">
        <f>U193</f>
        <v>No Recupera</v>
      </c>
      <c r="K193" s="11"/>
      <c r="L193" s="24">
        <f>IF(K193=" "," ",IF(K193="A",H193,SUM(E193,F193,K193)/3))</f>
        <v>0</v>
      </c>
      <c r="M193" s="13" t="str">
        <f>IF(AND(L193&gt;5.99,L193&lt;10.01,K193&gt;5.99,K193&lt;10.01),"PROMOCIONÓ CON RECUP",IF(K193&lt;5.99,IF(T193&gt;5.99,"REGULAR","LIBRE"),"LIBRE"))</f>
        <v>LIBRE</v>
      </c>
      <c r="O193" s="1">
        <f t="shared" si="24"/>
      </c>
      <c r="P193">
        <f t="shared" si="25"/>
        <v>0</v>
      </c>
      <c r="Q193" t="str">
        <f t="shared" si="26"/>
        <v>REGULAR</v>
      </c>
      <c r="R193" t="str">
        <f t="shared" si="27"/>
        <v>REGULAR</v>
      </c>
      <c r="S193" t="str">
        <f t="shared" si="28"/>
        <v>REGULAR</v>
      </c>
      <c r="T193">
        <f t="shared" si="29"/>
        <v>0</v>
      </c>
      <c r="U193" t="str">
        <f t="shared" si="30"/>
        <v>No Recupera</v>
      </c>
      <c r="V193" t="str">
        <f t="shared" si="31"/>
        <v>No Recupera</v>
      </c>
    </row>
    <row r="194" spans="1:22" ht="15">
      <c r="A194" s="11"/>
      <c r="B194" s="11"/>
      <c r="C194" s="26"/>
      <c r="D194" s="33"/>
      <c r="E194" s="26"/>
      <c r="F194" s="26"/>
      <c r="G194" s="26"/>
      <c r="H194" s="2">
        <f>IF(OR(E194="",F194="",G194=""),"",R194)</f>
      </c>
      <c r="I194" s="3">
        <f>O194</f>
      </c>
      <c r="J194" s="13" t="str">
        <f>U194</f>
        <v>No Recupera</v>
      </c>
      <c r="K194" s="11"/>
      <c r="L194" s="24">
        <f>IF(K194=" "," ",IF(K194="A",H194,SUM(E194,F194,K194)/3))</f>
        <v>0</v>
      </c>
      <c r="M194" s="13" t="str">
        <f>IF(AND(L194&gt;5.99,L194&lt;10.01,K194&gt;5.99,K194&lt;10.01),"PROMOCIONÓ CON RECUP",IF(K194&lt;5.99,IF(T194&gt;5.99,"REGULAR","LIBRE"),"LIBRE"))</f>
        <v>LIBRE</v>
      </c>
      <c r="O194" s="1">
        <f t="shared" si="24"/>
      </c>
      <c r="P194">
        <f t="shared" si="25"/>
        <v>0</v>
      </c>
      <c r="Q194" t="str">
        <f t="shared" si="26"/>
        <v>REGULAR</v>
      </c>
      <c r="R194" t="str">
        <f t="shared" si="27"/>
        <v>REGULAR</v>
      </c>
      <c r="S194" t="str">
        <f t="shared" si="28"/>
        <v>REGULAR</v>
      </c>
      <c r="T194">
        <f t="shared" si="29"/>
        <v>0</v>
      </c>
      <c r="U194" t="str">
        <f t="shared" si="30"/>
        <v>No Recupera</v>
      </c>
      <c r="V194" t="str">
        <f t="shared" si="31"/>
        <v>No Recupera</v>
      </c>
    </row>
    <row r="195" spans="1:22" ht="15">
      <c r="A195" s="11"/>
      <c r="B195" s="11"/>
      <c r="C195" s="26"/>
      <c r="D195" s="33"/>
      <c r="E195" s="26"/>
      <c r="F195" s="26"/>
      <c r="G195" s="26"/>
      <c r="H195" s="2">
        <f>IF(OR(E195="",F195="",G195=""),"",R195)</f>
      </c>
      <c r="I195" s="3">
        <f>O195</f>
      </c>
      <c r="J195" s="13" t="str">
        <f>U195</f>
        <v>No Recupera</v>
      </c>
      <c r="K195" s="11"/>
      <c r="L195" s="24">
        <f>IF(K195=" "," ",IF(K195="A",H195,SUM(E195,F195,K195)/3))</f>
        <v>0</v>
      </c>
      <c r="M195" s="13" t="str">
        <f>IF(AND(L195&gt;5.99,L195&lt;10.01,K195&gt;5.99,K195&lt;10.01),"PROMOCIONÓ CON RECUP",IF(K195&lt;5.99,IF(T195&gt;5.99,"REGULAR","LIBRE"),"LIBRE"))</f>
        <v>LIBRE</v>
      </c>
      <c r="O195" s="1">
        <f t="shared" si="24"/>
      </c>
      <c r="P195">
        <f t="shared" si="25"/>
        <v>0</v>
      </c>
      <c r="Q195" t="str">
        <f t="shared" si="26"/>
        <v>REGULAR</v>
      </c>
      <c r="R195" t="str">
        <f t="shared" si="27"/>
        <v>REGULAR</v>
      </c>
      <c r="S195" t="str">
        <f t="shared" si="28"/>
        <v>REGULAR</v>
      </c>
      <c r="T195">
        <f t="shared" si="29"/>
        <v>0</v>
      </c>
      <c r="U195" t="str">
        <f t="shared" si="30"/>
        <v>No Recupera</v>
      </c>
      <c r="V195" t="str">
        <f t="shared" si="31"/>
        <v>No Recupera</v>
      </c>
    </row>
    <row r="196" spans="1:22" ht="15">
      <c r="A196" s="11"/>
      <c r="B196" s="11"/>
      <c r="C196" s="26"/>
      <c r="D196" s="33"/>
      <c r="E196" s="26"/>
      <c r="F196" s="26"/>
      <c r="G196" s="26"/>
      <c r="H196" s="2">
        <f>IF(OR(E196="",F196="",G196=""),"",R196)</f>
      </c>
      <c r="I196" s="3">
        <f>O196</f>
      </c>
      <c r="J196" s="13" t="str">
        <f>U196</f>
        <v>No Recupera</v>
      </c>
      <c r="K196" s="11"/>
      <c r="L196" s="24">
        <f>IF(K196=" "," ",IF(K196="A",H196,SUM(E196,F196,K196)/3))</f>
        <v>0</v>
      </c>
      <c r="M196" s="13" t="str">
        <f>IF(AND(L196&gt;5.99,L196&lt;10.01,K196&gt;5.99,K196&lt;10.01),"PROMOCIONÓ CON RECUP",IF(K196&lt;5.99,IF(T196&gt;5.99,"REGULAR","LIBRE"),"LIBRE"))</f>
        <v>LIBRE</v>
      </c>
      <c r="O196" s="1">
        <f t="shared" si="24"/>
      </c>
      <c r="P196">
        <f t="shared" si="25"/>
        <v>0</v>
      </c>
      <c r="Q196" t="str">
        <f t="shared" si="26"/>
        <v>REGULAR</v>
      </c>
      <c r="R196" t="str">
        <f t="shared" si="27"/>
        <v>REGULAR</v>
      </c>
      <c r="S196" t="str">
        <f t="shared" si="28"/>
        <v>REGULAR</v>
      </c>
      <c r="T196">
        <f t="shared" si="29"/>
        <v>0</v>
      </c>
      <c r="U196" t="str">
        <f t="shared" si="30"/>
        <v>No Recupera</v>
      </c>
      <c r="V196" t="str">
        <f t="shared" si="31"/>
        <v>No Recupera</v>
      </c>
    </row>
    <row r="197" spans="1:22" ht="15">
      <c r="A197" s="11"/>
      <c r="B197" s="11"/>
      <c r="C197" s="26"/>
      <c r="D197" s="33"/>
      <c r="E197" s="26"/>
      <c r="F197" s="26"/>
      <c r="G197" s="26"/>
      <c r="H197" s="2">
        <f>IF(OR(E197="",F197="",G197=""),"",R197)</f>
      </c>
      <c r="I197" s="3">
        <f>O197</f>
      </c>
      <c r="J197" s="13" t="str">
        <f>U197</f>
        <v>No Recupera</v>
      </c>
      <c r="K197" s="11"/>
      <c r="L197" s="24">
        <f>IF(K197=" "," ",IF(K197="A",H197,SUM(E197,F197,K197)/3))</f>
        <v>0</v>
      </c>
      <c r="M197" s="13" t="str">
        <f>IF(AND(L197&gt;5.99,L197&lt;10.01,K197&gt;5.99,K197&lt;10.01),"PROMOCIONÓ CON RECUP",IF(K197&lt;5.99,IF(T197&gt;5.99,"REGULAR","LIBRE"),"LIBRE"))</f>
        <v>LIBRE</v>
      </c>
      <c r="O197" s="1">
        <f t="shared" si="24"/>
      </c>
      <c r="P197">
        <f t="shared" si="25"/>
        <v>0</v>
      </c>
      <c r="Q197" t="str">
        <f t="shared" si="26"/>
        <v>REGULAR</v>
      </c>
      <c r="R197" t="str">
        <f t="shared" si="27"/>
        <v>REGULAR</v>
      </c>
      <c r="S197" t="str">
        <f t="shared" si="28"/>
        <v>REGULAR</v>
      </c>
      <c r="T197">
        <f t="shared" si="29"/>
        <v>0</v>
      </c>
      <c r="U197" t="str">
        <f t="shared" si="30"/>
        <v>No Recupera</v>
      </c>
      <c r="V197" t="str">
        <f t="shared" si="31"/>
        <v>No Recupera</v>
      </c>
    </row>
    <row r="198" spans="1:22" ht="15">
      <c r="A198" s="11"/>
      <c r="B198" s="11"/>
      <c r="C198" s="26"/>
      <c r="D198" s="33"/>
      <c r="E198" s="26"/>
      <c r="F198" s="26"/>
      <c r="G198" s="26"/>
      <c r="H198" s="2">
        <f>IF(OR(E198="",F198="",G198=""),"",R198)</f>
      </c>
      <c r="I198" s="3">
        <f>O198</f>
      </c>
      <c r="J198" s="13" t="str">
        <f>U198</f>
        <v>No Recupera</v>
      </c>
      <c r="K198" s="11"/>
      <c r="L198" s="24">
        <f>IF(K198=" "," ",IF(K198="A",H198,SUM(E198,F198,K198)/3))</f>
        <v>0</v>
      </c>
      <c r="M198" s="13" t="str">
        <f>IF(AND(L198&gt;5.99,L198&lt;10.01,K198&gt;5.99,K198&lt;10.01),"PROMOCIONÓ CON RECUP",IF(K198&lt;5.99,IF(T198&gt;5.99,"REGULAR","LIBRE"),"LIBRE"))</f>
        <v>LIBRE</v>
      </c>
      <c r="O198" s="1">
        <f t="shared" si="24"/>
      </c>
      <c r="P198">
        <f t="shared" si="25"/>
        <v>0</v>
      </c>
      <c r="Q198" t="str">
        <f t="shared" si="26"/>
        <v>REGULAR</v>
      </c>
      <c r="R198" t="str">
        <f t="shared" si="27"/>
        <v>REGULAR</v>
      </c>
      <c r="S198" t="str">
        <f t="shared" si="28"/>
        <v>REGULAR</v>
      </c>
      <c r="T198">
        <f t="shared" si="29"/>
        <v>0</v>
      </c>
      <c r="U198" t="str">
        <f t="shared" si="30"/>
        <v>No Recupera</v>
      </c>
      <c r="V198" t="str">
        <f t="shared" si="31"/>
        <v>No Recupera</v>
      </c>
    </row>
    <row r="199" spans="1:22" ht="15">
      <c r="A199" s="11"/>
      <c r="B199" s="11"/>
      <c r="C199" s="26"/>
      <c r="D199" s="33"/>
      <c r="E199" s="26"/>
      <c r="F199" s="26"/>
      <c r="G199" s="26"/>
      <c r="H199" s="2">
        <f>IF(OR(E199="",F199="",G199=""),"",R199)</f>
      </c>
      <c r="I199" s="3">
        <f>O199</f>
      </c>
      <c r="J199" s="13" t="str">
        <f>U199</f>
        <v>No Recupera</v>
      </c>
      <c r="K199" s="11"/>
      <c r="L199" s="24">
        <f>IF(K199=" "," ",IF(K199="A",H199,SUM(E199,F199,K199)/3))</f>
        <v>0</v>
      </c>
      <c r="M199" s="13" t="str">
        <f>IF(AND(L199&gt;5.99,L199&lt;10.01,K199&gt;5.99,K199&lt;10.01),"PROMOCIONÓ CON RECUP",IF(K199&lt;5.99,IF(T199&gt;5.99,"REGULAR","LIBRE"),"LIBRE"))</f>
        <v>LIBRE</v>
      </c>
      <c r="O199" s="1">
        <f t="shared" si="24"/>
      </c>
      <c r="P199">
        <f t="shared" si="25"/>
        <v>0</v>
      </c>
      <c r="Q199" t="str">
        <f t="shared" si="26"/>
        <v>REGULAR</v>
      </c>
      <c r="R199" t="str">
        <f t="shared" si="27"/>
        <v>REGULAR</v>
      </c>
      <c r="S199" t="str">
        <f t="shared" si="28"/>
        <v>REGULAR</v>
      </c>
      <c r="T199">
        <f t="shared" si="29"/>
        <v>0</v>
      </c>
      <c r="U199" t="str">
        <f t="shared" si="30"/>
        <v>No Recupera</v>
      </c>
      <c r="V199" t="str">
        <f t="shared" si="31"/>
        <v>No Recupera</v>
      </c>
    </row>
    <row r="200" spans="1:22" ht="15">
      <c r="A200" s="11"/>
      <c r="B200" s="11"/>
      <c r="C200" s="26"/>
      <c r="D200" s="33"/>
      <c r="E200" s="26"/>
      <c r="F200" s="26"/>
      <c r="G200" s="26"/>
      <c r="H200" s="2">
        <f>IF(OR(E200="",F200="",G200=""),"",R200)</f>
      </c>
      <c r="I200" s="3">
        <f>O200</f>
      </c>
      <c r="J200" s="13" t="str">
        <f>U200</f>
        <v>No Recupera</v>
      </c>
      <c r="K200" s="11"/>
      <c r="L200" s="24">
        <f>IF(K200=" "," ",IF(K200="A",H200,SUM(E200,F200,K200)/3))</f>
        <v>0</v>
      </c>
      <c r="M200" s="13" t="str">
        <f>IF(AND(L200&gt;5.99,L200&lt;10.01,K200&gt;5.99,K200&lt;10.01),"PROMOCIONÓ CON RECUP",IF(K200&lt;5.99,IF(T200&gt;5.99,"REGULAR","LIBRE"),"LIBRE"))</f>
        <v>LIBRE</v>
      </c>
      <c r="O200" s="1">
        <f t="shared" si="24"/>
      </c>
      <c r="P200">
        <f t="shared" si="25"/>
        <v>0</v>
      </c>
      <c r="Q200" t="str">
        <f t="shared" si="26"/>
        <v>REGULAR</v>
      </c>
      <c r="R200" t="str">
        <f t="shared" si="27"/>
        <v>REGULAR</v>
      </c>
      <c r="S200" t="str">
        <f t="shared" si="28"/>
        <v>REGULAR</v>
      </c>
      <c r="T200">
        <f t="shared" si="29"/>
        <v>0</v>
      </c>
      <c r="U200" t="str">
        <f t="shared" si="30"/>
        <v>No Recupera</v>
      </c>
      <c r="V200" t="str">
        <f t="shared" si="31"/>
        <v>No Recupera</v>
      </c>
    </row>
    <row r="201" spans="1:22" ht="15">
      <c r="A201" s="11"/>
      <c r="B201" s="11"/>
      <c r="C201" s="26"/>
      <c r="D201" s="33"/>
      <c r="E201" s="26"/>
      <c r="F201" s="26"/>
      <c r="G201" s="26"/>
      <c r="H201" s="2">
        <f>IF(OR(E201="",F201="",G201=""),"",R201)</f>
      </c>
      <c r="I201" s="3">
        <f>O201</f>
      </c>
      <c r="J201" s="13" t="str">
        <f>U201</f>
        <v>No Recupera</v>
      </c>
      <c r="K201" s="11"/>
      <c r="L201" s="24">
        <f>IF(K201=" "," ",IF(K201="A",H201,SUM(E201,F201,K201)/3))</f>
        <v>0</v>
      </c>
      <c r="M201" s="13" t="str">
        <f>IF(AND(L201&gt;5.99,L201&lt;10.01,K201&gt;5.99,K201&lt;10.01),"PROMOCIONÓ CON RECUP",IF(K201&lt;5.99,IF(T201&gt;5.99,"REGULAR","LIBRE"),"LIBRE"))</f>
        <v>LIBRE</v>
      </c>
      <c r="O201" s="1">
        <f t="shared" si="24"/>
      </c>
      <c r="P201">
        <f t="shared" si="25"/>
        <v>0</v>
      </c>
      <c r="Q201" t="str">
        <f t="shared" si="26"/>
        <v>REGULAR</v>
      </c>
      <c r="R201" t="str">
        <f t="shared" si="27"/>
        <v>REGULAR</v>
      </c>
      <c r="S201" t="str">
        <f t="shared" si="28"/>
        <v>REGULAR</v>
      </c>
      <c r="T201">
        <f t="shared" si="29"/>
        <v>0</v>
      </c>
      <c r="U201" t="str">
        <f t="shared" si="30"/>
        <v>No Recupera</v>
      </c>
      <c r="V201" t="str">
        <f t="shared" si="31"/>
        <v>No Recupera</v>
      </c>
    </row>
    <row r="202" spans="1:22" ht="15">
      <c r="A202" s="11"/>
      <c r="B202" s="11"/>
      <c r="C202" s="26"/>
      <c r="D202" s="33"/>
      <c r="E202" s="26"/>
      <c r="F202" s="26"/>
      <c r="G202" s="26"/>
      <c r="H202" s="2">
        <f>IF(OR(E202="",F202="",G202=""),"",R202)</f>
      </c>
      <c r="I202" s="3">
        <f>O202</f>
      </c>
      <c r="J202" s="13" t="str">
        <f>U202</f>
        <v>No Recupera</v>
      </c>
      <c r="K202" s="11"/>
      <c r="L202" s="24">
        <f>IF(K202=" "," ",IF(K202="A",H202,SUM(E202,F202,K202)/3))</f>
        <v>0</v>
      </c>
      <c r="M202" s="13" t="str">
        <f>IF(AND(L202&gt;5.99,L202&lt;10.01,K202&gt;5.99,K202&lt;10.01),"PROMOCIONÓ CON RECUP",IF(K202&lt;5.99,IF(T202&gt;5.99,"REGULAR","LIBRE"),"LIBRE"))</f>
        <v>LIBRE</v>
      </c>
      <c r="O202" s="1">
        <f t="shared" si="24"/>
      </c>
      <c r="P202">
        <f t="shared" si="25"/>
        <v>0</v>
      </c>
      <c r="Q202" t="str">
        <f t="shared" si="26"/>
        <v>REGULAR</v>
      </c>
      <c r="R202" t="str">
        <f t="shared" si="27"/>
        <v>REGULAR</v>
      </c>
      <c r="S202" t="str">
        <f t="shared" si="28"/>
        <v>REGULAR</v>
      </c>
      <c r="T202">
        <f t="shared" si="29"/>
        <v>0</v>
      </c>
      <c r="U202" t="str">
        <f t="shared" si="30"/>
        <v>No Recupera</v>
      </c>
      <c r="V202" t="str">
        <f t="shared" si="31"/>
        <v>No Recupera</v>
      </c>
    </row>
    <row r="203" spans="1:22" ht="15">
      <c r="A203" s="11"/>
      <c r="B203" s="11"/>
      <c r="C203" s="26"/>
      <c r="D203" s="33"/>
      <c r="E203" s="26"/>
      <c r="F203" s="26"/>
      <c r="G203" s="26"/>
      <c r="H203" s="2">
        <f>IF(OR(E203="",F203="",G203=""),"",R203)</f>
      </c>
      <c r="I203" s="3">
        <f>O203</f>
      </c>
      <c r="J203" s="13" t="str">
        <f>U203</f>
        <v>No Recupera</v>
      </c>
      <c r="K203" s="11"/>
      <c r="L203" s="24">
        <f>IF(K203=" "," ",IF(K203="A",H203,SUM(E203,F203,K203)/3))</f>
        <v>0</v>
      </c>
      <c r="M203" s="13" t="str">
        <f>IF(AND(L203&gt;5.99,L203&lt;10.01,K203&gt;5.99,K203&lt;10.01),"PROMOCIONÓ CON RECUP",IF(K203&lt;5.99,IF(T203&gt;5.99,"REGULAR","LIBRE"),"LIBRE"))</f>
        <v>LIBRE</v>
      </c>
      <c r="O203" s="1">
        <f t="shared" si="24"/>
      </c>
      <c r="P203">
        <f t="shared" si="25"/>
        <v>0</v>
      </c>
      <c r="Q203" t="str">
        <f t="shared" si="26"/>
        <v>REGULAR</v>
      </c>
      <c r="R203" t="str">
        <f t="shared" si="27"/>
        <v>REGULAR</v>
      </c>
      <c r="S203" t="str">
        <f t="shared" si="28"/>
        <v>REGULAR</v>
      </c>
      <c r="T203">
        <f t="shared" si="29"/>
        <v>0</v>
      </c>
      <c r="U203" t="str">
        <f t="shared" si="30"/>
        <v>No Recupera</v>
      </c>
      <c r="V203" t="str">
        <f t="shared" si="31"/>
        <v>No Recupera</v>
      </c>
    </row>
    <row r="204" spans="1:22" ht="15">
      <c r="A204" s="11"/>
      <c r="B204" s="11"/>
      <c r="C204" s="26"/>
      <c r="D204" s="33"/>
      <c r="E204" s="26"/>
      <c r="F204" s="26"/>
      <c r="G204" s="26"/>
      <c r="H204" s="2">
        <f>IF(OR(E204="",F204="",G204=""),"",R204)</f>
      </c>
      <c r="I204" s="3">
        <f>O204</f>
      </c>
      <c r="J204" s="13" t="str">
        <f>U204</f>
        <v>No Recupera</v>
      </c>
      <c r="K204" s="11"/>
      <c r="L204" s="24">
        <f>IF(K204=" "," ",IF(K204="A",H204,SUM(E204,F204,K204)/3))</f>
        <v>0</v>
      </c>
      <c r="M204" s="13" t="str">
        <f>IF(AND(L204&gt;5.99,L204&lt;10.01,K204&gt;5.99,K204&lt;10.01),"PROMOCIONÓ CON RECUP",IF(K204&lt;5.99,IF(T204&gt;5.99,"REGULAR","LIBRE"),"LIBRE"))</f>
        <v>LIBRE</v>
      </c>
      <c r="O204" s="1">
        <f t="shared" si="24"/>
      </c>
      <c r="P204">
        <f t="shared" si="25"/>
        <v>0</v>
      </c>
      <c r="Q204" t="str">
        <f t="shared" si="26"/>
        <v>REGULAR</v>
      </c>
      <c r="R204" t="str">
        <f t="shared" si="27"/>
        <v>REGULAR</v>
      </c>
      <c r="S204" t="str">
        <f t="shared" si="28"/>
        <v>REGULAR</v>
      </c>
      <c r="T204">
        <f t="shared" si="29"/>
        <v>0</v>
      </c>
      <c r="U204" t="str">
        <f t="shared" si="30"/>
        <v>No Recupera</v>
      </c>
      <c r="V204" t="str">
        <f t="shared" si="31"/>
        <v>No Recupera</v>
      </c>
    </row>
    <row r="205" spans="1:22" ht="15">
      <c r="A205" s="11"/>
      <c r="B205" s="11"/>
      <c r="C205" s="26"/>
      <c r="D205" s="33"/>
      <c r="E205" s="26"/>
      <c r="F205" s="26"/>
      <c r="G205" s="26"/>
      <c r="H205" s="2">
        <f>IF(OR(E205="",F205="",G205=""),"",R205)</f>
      </c>
      <c r="I205" s="3">
        <f>O205</f>
      </c>
      <c r="J205" s="13" t="str">
        <f>U205</f>
        <v>No Recupera</v>
      </c>
      <c r="K205" s="11"/>
      <c r="L205" s="24">
        <f>IF(K205=" "," ",IF(K205="A",H205,SUM(E205,F205,K205)/3))</f>
        <v>0</v>
      </c>
      <c r="M205" s="13" t="str">
        <f>IF(AND(L205&gt;5.99,L205&lt;10.01,K205&gt;5.99,K205&lt;10.01),"PROMOCIONÓ CON RECUP",IF(K205&lt;5.99,IF(T205&gt;5.99,"REGULAR","LIBRE"),"LIBRE"))</f>
        <v>LIBRE</v>
      </c>
      <c r="O205" s="1">
        <f t="shared" si="24"/>
      </c>
      <c r="P205">
        <f t="shared" si="25"/>
        <v>0</v>
      </c>
      <c r="Q205" t="str">
        <f t="shared" si="26"/>
        <v>REGULAR</v>
      </c>
      <c r="R205" t="str">
        <f t="shared" si="27"/>
        <v>REGULAR</v>
      </c>
      <c r="S205" t="str">
        <f t="shared" si="28"/>
        <v>REGULAR</v>
      </c>
      <c r="T205">
        <f t="shared" si="29"/>
        <v>0</v>
      </c>
      <c r="U205" t="str">
        <f t="shared" si="30"/>
        <v>No Recupera</v>
      </c>
      <c r="V205" t="str">
        <f t="shared" si="31"/>
        <v>No Recupera</v>
      </c>
    </row>
    <row r="206" spans="1:22" ht="15">
      <c r="A206" s="11"/>
      <c r="B206" s="11"/>
      <c r="C206" s="26"/>
      <c r="D206" s="33"/>
      <c r="E206" s="26"/>
      <c r="F206" s="26"/>
      <c r="G206" s="26"/>
      <c r="H206" s="2">
        <f>IF(OR(E206="",F206="",G206=""),"",R206)</f>
      </c>
      <c r="I206" s="3">
        <f>O206</f>
      </c>
      <c r="J206" s="13" t="str">
        <f>U206</f>
        <v>No Recupera</v>
      </c>
      <c r="K206" s="11"/>
      <c r="L206" s="24">
        <f>IF(K206=" "," ",IF(K206="A",H206,SUM(E206,F206,K206)/3))</f>
        <v>0</v>
      </c>
      <c r="M206" s="13" t="str">
        <f>IF(AND(L206&gt;5.99,L206&lt;10.01,K206&gt;5.99,K206&lt;10.01),"PROMOCIONÓ CON RECUP",IF(K206&lt;5.99,IF(T206&gt;5.99,"REGULAR","LIBRE"),"LIBRE"))</f>
        <v>LIBRE</v>
      </c>
      <c r="O206" s="1">
        <f t="shared" si="24"/>
      </c>
      <c r="P206">
        <f t="shared" si="25"/>
        <v>0</v>
      </c>
      <c r="Q206" t="str">
        <f t="shared" si="26"/>
        <v>REGULAR</v>
      </c>
      <c r="R206" t="str">
        <f t="shared" si="27"/>
        <v>REGULAR</v>
      </c>
      <c r="S206" t="str">
        <f t="shared" si="28"/>
        <v>REGULAR</v>
      </c>
      <c r="T206">
        <f t="shared" si="29"/>
        <v>0</v>
      </c>
      <c r="U206" t="str">
        <f t="shared" si="30"/>
        <v>No Recupera</v>
      </c>
      <c r="V206" t="str">
        <f t="shared" si="31"/>
        <v>No Recupera</v>
      </c>
    </row>
    <row r="207" spans="1:22" ht="15">
      <c r="A207" s="11"/>
      <c r="B207" s="11"/>
      <c r="C207" s="26"/>
      <c r="D207" s="33"/>
      <c r="E207" s="26"/>
      <c r="F207" s="26"/>
      <c r="G207" s="26"/>
      <c r="H207" s="2">
        <f>IF(OR(E207="",F207="",G207=""),"",R207)</f>
      </c>
      <c r="I207" s="3">
        <f>O207</f>
      </c>
      <c r="J207" s="13" t="str">
        <f>U207</f>
        <v>No Recupera</v>
      </c>
      <c r="K207" s="11"/>
      <c r="L207" s="24">
        <f>IF(K207=" "," ",IF(K207="A",H207,SUM(E207,F207,K207)/3))</f>
        <v>0</v>
      </c>
      <c r="M207" s="13" t="str">
        <f>IF(AND(L207&gt;5.99,L207&lt;10.01,K207&gt;5.99,K207&lt;10.01),"PROMOCIONÓ CON RECUP",IF(K207&lt;5.99,IF(T207&gt;5.99,"REGULAR","LIBRE"),"LIBRE"))</f>
        <v>LIBRE</v>
      </c>
      <c r="O207" s="1">
        <f t="shared" si="24"/>
      </c>
      <c r="P207">
        <f t="shared" si="25"/>
        <v>0</v>
      </c>
      <c r="Q207" t="str">
        <f t="shared" si="26"/>
        <v>REGULAR</v>
      </c>
      <c r="R207" t="str">
        <f t="shared" si="27"/>
        <v>REGULAR</v>
      </c>
      <c r="S207" t="str">
        <f t="shared" si="28"/>
        <v>REGULAR</v>
      </c>
      <c r="T207">
        <f t="shared" si="29"/>
        <v>0</v>
      </c>
      <c r="U207" t="str">
        <f t="shared" si="30"/>
        <v>No Recupera</v>
      </c>
      <c r="V207" t="str">
        <f t="shared" si="31"/>
        <v>No Recupera</v>
      </c>
    </row>
    <row r="208" spans="1:22" ht="15">
      <c r="A208" s="11"/>
      <c r="B208" s="11"/>
      <c r="C208" s="26"/>
      <c r="D208" s="33"/>
      <c r="E208" s="26"/>
      <c r="F208" s="26"/>
      <c r="G208" s="26"/>
      <c r="H208" s="2">
        <f>IF(OR(E208="",F208="",G208=""),"",R208)</f>
      </c>
      <c r="I208" s="3">
        <f>O208</f>
      </c>
      <c r="J208" s="13" t="str">
        <f>U208</f>
        <v>No Recupera</v>
      </c>
      <c r="K208" s="11"/>
      <c r="L208" s="24">
        <f>IF(K208=" "," ",IF(K208="A",H208,SUM(E208,F208,K208)/3))</f>
        <v>0</v>
      </c>
      <c r="M208" s="13" t="str">
        <f>IF(AND(L208&gt;5.99,L208&lt;10.01,K208&gt;5.99,K208&lt;10.01),"PROMOCIONÓ CON RECUP",IF(K208&lt;5.99,IF(T208&gt;5.99,"REGULAR","LIBRE"),"LIBRE"))</f>
        <v>LIBRE</v>
      </c>
      <c r="O208" s="1">
        <f t="shared" si="24"/>
      </c>
      <c r="P208">
        <f t="shared" si="25"/>
        <v>0</v>
      </c>
      <c r="Q208" t="str">
        <f t="shared" si="26"/>
        <v>REGULAR</v>
      </c>
      <c r="R208" t="str">
        <f t="shared" si="27"/>
        <v>REGULAR</v>
      </c>
      <c r="S208" t="str">
        <f t="shared" si="28"/>
        <v>REGULAR</v>
      </c>
      <c r="T208">
        <f t="shared" si="29"/>
        <v>0</v>
      </c>
      <c r="U208" t="str">
        <f t="shared" si="30"/>
        <v>No Recupera</v>
      </c>
      <c r="V208" t="str">
        <f t="shared" si="31"/>
        <v>No Recupera</v>
      </c>
    </row>
    <row r="209" spans="1:22" ht="15">
      <c r="A209" s="11"/>
      <c r="B209" s="11"/>
      <c r="C209" s="26"/>
      <c r="D209" s="33"/>
      <c r="E209" s="26"/>
      <c r="F209" s="26"/>
      <c r="G209" s="26"/>
      <c r="H209" s="2">
        <f>IF(OR(E209="",F209="",G209=""),"",R209)</f>
      </c>
      <c r="I209" s="3">
        <f>O209</f>
      </c>
      <c r="J209" s="13" t="str">
        <f>U209</f>
        <v>No Recupera</v>
      </c>
      <c r="K209" s="11"/>
      <c r="L209" s="24">
        <f>IF(K209=" "," ",IF(K209="A",H209,SUM(E209,F209,K209)/3))</f>
        <v>0</v>
      </c>
      <c r="M209" s="13" t="str">
        <f>IF(AND(L209&gt;5.99,L209&lt;10.01,K209&gt;5.99,K209&lt;10.01),"PROMOCIONÓ CON RECUP",IF(K209&lt;5.99,IF(T209&gt;5.99,"REGULAR","LIBRE"),"LIBRE"))</f>
        <v>LIBRE</v>
      </c>
      <c r="O209" s="1">
        <f t="shared" si="24"/>
      </c>
      <c r="P209">
        <f t="shared" si="25"/>
        <v>0</v>
      </c>
      <c r="Q209" t="str">
        <f t="shared" si="26"/>
        <v>REGULAR</v>
      </c>
      <c r="R209" t="str">
        <f t="shared" si="27"/>
        <v>REGULAR</v>
      </c>
      <c r="S209" t="str">
        <f t="shared" si="28"/>
        <v>REGULAR</v>
      </c>
      <c r="T209">
        <f t="shared" si="29"/>
        <v>0</v>
      </c>
      <c r="U209" t="str">
        <f t="shared" si="30"/>
        <v>No Recupera</v>
      </c>
      <c r="V209" t="str">
        <f t="shared" si="31"/>
        <v>No Recupera</v>
      </c>
    </row>
    <row r="210" spans="1:22" ht="15">
      <c r="A210" s="11"/>
      <c r="B210" s="11"/>
      <c r="C210" s="26"/>
      <c r="D210" s="33"/>
      <c r="E210" s="26"/>
      <c r="F210" s="26"/>
      <c r="G210" s="26"/>
      <c r="H210" s="2">
        <f>IF(OR(E210="",F210="",G210=""),"",R210)</f>
      </c>
      <c r="I210" s="3">
        <f>O210</f>
      </c>
      <c r="J210" s="13" t="str">
        <f>U210</f>
        <v>No Recupera</v>
      </c>
      <c r="K210" s="11"/>
      <c r="L210" s="24">
        <f>IF(K210=" "," ",IF(K210="A",H210,SUM(E210,F210,K210)/3))</f>
        <v>0</v>
      </c>
      <c r="M210" s="13" t="str">
        <f>IF(AND(L210&gt;5.99,L210&lt;10.01,K210&gt;5.99,K210&lt;10.01),"PROMOCIONÓ CON RECUP",IF(K210&lt;5.99,IF(T210&gt;5.99,"REGULAR","LIBRE"),"LIBRE"))</f>
        <v>LIBRE</v>
      </c>
      <c r="O210" s="1">
        <f t="shared" si="24"/>
      </c>
      <c r="P210">
        <f t="shared" si="25"/>
        <v>0</v>
      </c>
      <c r="Q210" t="str">
        <f t="shared" si="26"/>
        <v>REGULAR</v>
      </c>
      <c r="R210" t="str">
        <f t="shared" si="27"/>
        <v>REGULAR</v>
      </c>
      <c r="S210" t="str">
        <f t="shared" si="28"/>
        <v>REGULAR</v>
      </c>
      <c r="T210">
        <f t="shared" si="29"/>
        <v>0</v>
      </c>
      <c r="U210" t="str">
        <f t="shared" si="30"/>
        <v>No Recupera</v>
      </c>
      <c r="V210" t="str">
        <f t="shared" si="31"/>
        <v>No Recupera</v>
      </c>
    </row>
    <row r="211" spans="1:22" ht="15">
      <c r="A211" s="11"/>
      <c r="B211" s="11"/>
      <c r="C211" s="26"/>
      <c r="D211" s="33"/>
      <c r="E211" s="26"/>
      <c r="F211" s="26"/>
      <c r="G211" s="26"/>
      <c r="H211" s="2">
        <f>IF(OR(E211="",F211="",G211=""),"",R211)</f>
      </c>
      <c r="I211" s="3">
        <f>O211</f>
      </c>
      <c r="J211" s="13" t="str">
        <f>U211</f>
        <v>No Recupera</v>
      </c>
      <c r="K211" s="11"/>
      <c r="L211" s="24">
        <f>IF(K211=" "," ",IF(K211="A",H211,SUM(E211,F211,K211)/3))</f>
        <v>0</v>
      </c>
      <c r="M211" s="13" t="str">
        <f>IF(AND(L211&gt;5.99,L211&lt;10.01,K211&gt;5.99,K211&lt;10.01),"PROMOCIONÓ CON RECUP",IF(K211&lt;5.99,IF(T211&gt;5.99,"REGULAR","LIBRE"),"LIBRE"))</f>
        <v>LIBRE</v>
      </c>
      <c r="O211" s="1">
        <f t="shared" si="24"/>
      </c>
      <c r="P211">
        <f t="shared" si="25"/>
        <v>0</v>
      </c>
      <c r="Q211" t="str">
        <f t="shared" si="26"/>
        <v>REGULAR</v>
      </c>
      <c r="R211" t="str">
        <f t="shared" si="27"/>
        <v>REGULAR</v>
      </c>
      <c r="S211" t="str">
        <f t="shared" si="28"/>
        <v>REGULAR</v>
      </c>
      <c r="T211">
        <f t="shared" si="29"/>
        <v>0</v>
      </c>
      <c r="U211" t="str">
        <f t="shared" si="30"/>
        <v>No Recupera</v>
      </c>
      <c r="V211" t="str">
        <f t="shared" si="31"/>
        <v>No Recupera</v>
      </c>
    </row>
    <row r="212" spans="1:22" ht="15">
      <c r="A212" s="11"/>
      <c r="B212" s="11"/>
      <c r="C212" s="26"/>
      <c r="D212" s="33"/>
      <c r="E212" s="26"/>
      <c r="F212" s="26"/>
      <c r="G212" s="26"/>
      <c r="H212" s="2">
        <f>IF(OR(E212="",F212="",G212=""),"",R212)</f>
      </c>
      <c r="I212" s="3">
        <f>O212</f>
      </c>
      <c r="J212" s="13" t="str">
        <f>U212</f>
        <v>No Recupera</v>
      </c>
      <c r="K212" s="11"/>
      <c r="L212" s="24">
        <f>IF(K212=" "," ",IF(K212="A",H212,SUM(E212,F212,K212)/3))</f>
        <v>0</v>
      </c>
      <c r="M212" s="13" t="str">
        <f>IF(AND(L212&gt;5.99,L212&lt;10.01,K212&gt;5.99,K212&lt;10.01),"PROMOCIONÓ CON RECUP",IF(K212&lt;5.99,IF(T212&gt;5.99,"REGULAR","LIBRE"),"LIBRE"))</f>
        <v>LIBRE</v>
      </c>
      <c r="O212" s="1">
        <f t="shared" si="24"/>
      </c>
      <c r="P212">
        <f t="shared" si="25"/>
        <v>0</v>
      </c>
      <c r="Q212" t="str">
        <f t="shared" si="26"/>
        <v>REGULAR</v>
      </c>
      <c r="R212" t="str">
        <f t="shared" si="27"/>
        <v>REGULAR</v>
      </c>
      <c r="S212" t="str">
        <f t="shared" si="28"/>
        <v>REGULAR</v>
      </c>
      <c r="T212">
        <f t="shared" si="29"/>
        <v>0</v>
      </c>
      <c r="U212" t="str">
        <f t="shared" si="30"/>
        <v>No Recupera</v>
      </c>
      <c r="V212" t="str">
        <f t="shared" si="31"/>
        <v>No Recupera</v>
      </c>
    </row>
    <row r="213" spans="1:22" ht="15">
      <c r="A213" s="11"/>
      <c r="B213" s="11"/>
      <c r="C213" s="26"/>
      <c r="D213" s="33"/>
      <c r="E213" s="26"/>
      <c r="F213" s="26"/>
      <c r="G213" s="26"/>
      <c r="H213" s="2">
        <f>IF(OR(E213="",F213="",G213=""),"",R213)</f>
      </c>
      <c r="I213" s="3">
        <f>O213</f>
      </c>
      <c r="J213" s="13" t="str">
        <f>U213</f>
        <v>No Recupera</v>
      </c>
      <c r="K213" s="11"/>
      <c r="L213" s="24">
        <f>IF(K213=" "," ",IF(K213="A",H213,SUM(E213,F213,K213)/3))</f>
        <v>0</v>
      </c>
      <c r="M213" s="13" t="str">
        <f>IF(AND(L213&gt;5.99,L213&lt;10.01,K213&gt;5.99,K213&lt;10.01),"PROMOCIONÓ CON RECUP",IF(K213&lt;5.99,IF(T213&gt;5.99,"REGULAR","LIBRE"),"LIBRE"))</f>
        <v>LIBRE</v>
      </c>
      <c r="O213" s="1">
        <f t="shared" si="24"/>
      </c>
      <c r="P213">
        <f t="shared" si="25"/>
        <v>0</v>
      </c>
      <c r="Q213" t="str">
        <f t="shared" si="26"/>
        <v>REGULAR</v>
      </c>
      <c r="R213" t="str">
        <f t="shared" si="27"/>
        <v>REGULAR</v>
      </c>
      <c r="S213" t="str">
        <f t="shared" si="28"/>
        <v>REGULAR</v>
      </c>
      <c r="T213">
        <f t="shared" si="29"/>
        <v>0</v>
      </c>
      <c r="U213" t="str">
        <f t="shared" si="30"/>
        <v>No Recupera</v>
      </c>
      <c r="V213" t="str">
        <f t="shared" si="31"/>
        <v>No Recupera</v>
      </c>
    </row>
    <row r="214" spans="1:22" ht="15">
      <c r="A214" s="11"/>
      <c r="B214" s="11"/>
      <c r="C214" s="26"/>
      <c r="D214" s="33"/>
      <c r="E214" s="26"/>
      <c r="F214" s="26"/>
      <c r="G214" s="26"/>
      <c r="H214" s="2">
        <f>IF(OR(E214="",F214="",G214=""),"",R214)</f>
      </c>
      <c r="I214" s="3">
        <f>O214</f>
      </c>
      <c r="J214" s="13" t="str">
        <f>U214</f>
        <v>No Recupera</v>
      </c>
      <c r="K214" s="11"/>
      <c r="L214" s="24">
        <f>IF(K214=" "," ",IF(K214="A",H214,SUM(E214,F214,K214)/3))</f>
        <v>0</v>
      </c>
      <c r="M214" s="13" t="str">
        <f>IF(AND(L214&gt;5.99,L214&lt;10.01,K214&gt;5.99,K214&lt;10.01),"PROMOCIONÓ CON RECUP",IF(K214&lt;5.99,IF(T214&gt;5.99,"REGULAR","LIBRE"),"LIBRE"))</f>
        <v>LIBRE</v>
      </c>
      <c r="O214" s="1">
        <f t="shared" si="24"/>
      </c>
      <c r="P214">
        <f t="shared" si="25"/>
        <v>0</v>
      </c>
      <c r="Q214" t="str">
        <f t="shared" si="26"/>
        <v>REGULAR</v>
      </c>
      <c r="R214" t="str">
        <f t="shared" si="27"/>
        <v>REGULAR</v>
      </c>
      <c r="S214" t="str">
        <f t="shared" si="28"/>
        <v>REGULAR</v>
      </c>
      <c r="T214">
        <f t="shared" si="29"/>
        <v>0</v>
      </c>
      <c r="U214" t="str">
        <f t="shared" si="30"/>
        <v>No Recupera</v>
      </c>
      <c r="V214" t="str">
        <f t="shared" si="31"/>
        <v>No Recupera</v>
      </c>
    </row>
    <row r="215" spans="1:22" ht="15">
      <c r="A215" s="11"/>
      <c r="B215" s="11"/>
      <c r="C215" s="26"/>
      <c r="D215" s="33"/>
      <c r="E215" s="26"/>
      <c r="F215" s="26"/>
      <c r="G215" s="26"/>
      <c r="H215" s="2">
        <f>IF(OR(E215="",F215="",G215=""),"",R215)</f>
      </c>
      <c r="I215" s="3">
        <f>O215</f>
      </c>
      <c r="J215" s="13" t="str">
        <f>U215</f>
        <v>No Recupera</v>
      </c>
      <c r="K215" s="11"/>
      <c r="L215" s="24">
        <f>IF(K215=" "," ",IF(K215="A",H215,SUM(E215,F215,K215)/3))</f>
        <v>0</v>
      </c>
      <c r="M215" s="13" t="str">
        <f>IF(AND(L215&gt;5.99,L215&lt;10.01,K215&gt;5.99,K215&lt;10.01),"PROMOCIONÓ CON RECUP",IF(K215&lt;5.99,IF(T215&gt;5.99,"REGULAR","LIBRE"),"LIBRE"))</f>
        <v>LIBRE</v>
      </c>
      <c r="O215" s="1">
        <f t="shared" si="24"/>
      </c>
      <c r="P215">
        <f t="shared" si="25"/>
        <v>0</v>
      </c>
      <c r="Q215" t="str">
        <f t="shared" si="26"/>
        <v>REGULAR</v>
      </c>
      <c r="R215" t="str">
        <f t="shared" si="27"/>
        <v>REGULAR</v>
      </c>
      <c r="S215" t="str">
        <f t="shared" si="28"/>
        <v>REGULAR</v>
      </c>
      <c r="T215">
        <f t="shared" si="29"/>
        <v>0</v>
      </c>
      <c r="U215" t="str">
        <f t="shared" si="30"/>
        <v>No Recupera</v>
      </c>
      <c r="V215" t="str">
        <f t="shared" si="31"/>
        <v>No Recupera</v>
      </c>
    </row>
    <row r="216" spans="1:22" ht="15">
      <c r="A216" s="11"/>
      <c r="B216" s="11"/>
      <c r="C216" s="26"/>
      <c r="D216" s="33"/>
      <c r="E216" s="26"/>
      <c r="F216" s="26"/>
      <c r="G216" s="26"/>
      <c r="H216" s="2">
        <f>IF(OR(E216="",F216="",G216=""),"",R216)</f>
      </c>
      <c r="I216" s="3">
        <f>O216</f>
      </c>
      <c r="J216" s="13" t="str">
        <f>U216</f>
        <v>No Recupera</v>
      </c>
      <c r="K216" s="11"/>
      <c r="L216" s="24">
        <f>IF(K216=" "," ",IF(K216="A",H216,SUM(E216,F216,K216)/3))</f>
        <v>0</v>
      </c>
      <c r="M216" s="13" t="str">
        <f>IF(AND(L216&gt;5.99,L216&lt;10.01,K216&gt;5.99,K216&lt;10.01),"PROMOCIONÓ CON RECUP",IF(K216&lt;5.99,IF(T216&gt;5.99,"REGULAR","LIBRE"),"LIBRE"))</f>
        <v>LIBRE</v>
      </c>
      <c r="O216" s="1">
        <f t="shared" si="24"/>
      </c>
      <c r="P216">
        <f t="shared" si="25"/>
        <v>0</v>
      </c>
      <c r="Q216" t="str">
        <f t="shared" si="26"/>
        <v>REGULAR</v>
      </c>
      <c r="R216" t="str">
        <f t="shared" si="27"/>
        <v>REGULAR</v>
      </c>
      <c r="S216" t="str">
        <f t="shared" si="28"/>
        <v>REGULAR</v>
      </c>
      <c r="T216">
        <f t="shared" si="29"/>
        <v>0</v>
      </c>
      <c r="U216" t="str">
        <f t="shared" si="30"/>
        <v>No Recupera</v>
      </c>
      <c r="V216" t="str">
        <f t="shared" si="31"/>
        <v>No Recupera</v>
      </c>
    </row>
    <row r="217" spans="1:22" ht="15">
      <c r="A217" s="11"/>
      <c r="B217" s="11"/>
      <c r="C217" s="26"/>
      <c r="D217" s="33"/>
      <c r="E217" s="26"/>
      <c r="F217" s="26"/>
      <c r="G217" s="26"/>
      <c r="H217" s="2">
        <f>IF(OR(E217="",F217="",G217=""),"",R217)</f>
      </c>
      <c r="I217" s="3">
        <f>O217</f>
      </c>
      <c r="J217" s="13" t="str">
        <f>U217</f>
        <v>No Recupera</v>
      </c>
      <c r="K217" s="11"/>
      <c r="L217" s="24">
        <f>IF(K217=" "," ",IF(K217="A",H217,SUM(E217,F217,K217)/3))</f>
        <v>0</v>
      </c>
      <c r="M217" s="13" t="str">
        <f>IF(AND(L217&gt;5.99,L217&lt;10.01,K217&gt;5.99,K217&lt;10.01),"PROMOCIONÓ CON RECUP",IF(K217&lt;5.99,IF(T217&gt;5.99,"REGULAR","LIBRE"),"LIBRE"))</f>
        <v>LIBRE</v>
      </c>
      <c r="O217" s="1">
        <f t="shared" si="24"/>
      </c>
      <c r="P217">
        <f t="shared" si="25"/>
        <v>0</v>
      </c>
      <c r="Q217" t="str">
        <f t="shared" si="26"/>
        <v>REGULAR</v>
      </c>
      <c r="R217" t="str">
        <f t="shared" si="27"/>
        <v>REGULAR</v>
      </c>
      <c r="S217" t="str">
        <f t="shared" si="28"/>
        <v>REGULAR</v>
      </c>
      <c r="T217">
        <f t="shared" si="29"/>
        <v>0</v>
      </c>
      <c r="U217" t="str">
        <f t="shared" si="30"/>
        <v>No Recupera</v>
      </c>
      <c r="V217" t="str">
        <f t="shared" si="31"/>
        <v>No Recupera</v>
      </c>
    </row>
    <row r="218" spans="1:22" ht="15">
      <c r="A218" s="11"/>
      <c r="B218" s="11"/>
      <c r="C218" s="26"/>
      <c r="D218" s="33"/>
      <c r="E218" s="26"/>
      <c r="F218" s="26"/>
      <c r="G218" s="26"/>
      <c r="H218" s="2">
        <f>IF(OR(E218="",F218="",G218=""),"",R218)</f>
      </c>
      <c r="I218" s="3">
        <f>O218</f>
      </c>
      <c r="J218" s="13" t="str">
        <f>U218</f>
        <v>No Recupera</v>
      </c>
      <c r="K218" s="11"/>
      <c r="L218" s="24">
        <f>IF(K218=" "," ",IF(K218="A",H218,SUM(E218,F218,K218)/3))</f>
        <v>0</v>
      </c>
      <c r="M218" s="13" t="str">
        <f>IF(AND(L218&gt;5.99,L218&lt;10.01,K218&gt;5.99,K218&lt;10.01),"PROMOCIONÓ CON RECUP",IF(K218&lt;5.99,IF(T218&gt;5.99,"REGULAR","LIBRE"),"LIBRE"))</f>
        <v>LIBRE</v>
      </c>
      <c r="O218" s="1">
        <f t="shared" si="24"/>
      </c>
      <c r="P218">
        <f t="shared" si="25"/>
        <v>0</v>
      </c>
      <c r="Q218" t="str">
        <f t="shared" si="26"/>
        <v>REGULAR</v>
      </c>
      <c r="R218" t="str">
        <f t="shared" si="27"/>
        <v>REGULAR</v>
      </c>
      <c r="S218" t="str">
        <f t="shared" si="28"/>
        <v>REGULAR</v>
      </c>
      <c r="T218">
        <f t="shared" si="29"/>
        <v>0</v>
      </c>
      <c r="U218" t="str">
        <f t="shared" si="30"/>
        <v>No Recupera</v>
      </c>
      <c r="V218" t="str">
        <f t="shared" si="31"/>
        <v>No Recupera</v>
      </c>
    </row>
    <row r="219" spans="1:22" ht="15">
      <c r="A219" s="11"/>
      <c r="B219" s="11"/>
      <c r="C219" s="26"/>
      <c r="D219" s="33"/>
      <c r="E219" s="26"/>
      <c r="F219" s="26"/>
      <c r="G219" s="26"/>
      <c r="H219" s="2">
        <f>IF(OR(E219="",F219="",G219=""),"",R219)</f>
      </c>
      <c r="I219" s="3">
        <f>O219</f>
      </c>
      <c r="J219" s="13" t="str">
        <f>U219</f>
        <v>No Recupera</v>
      </c>
      <c r="K219" s="11"/>
      <c r="L219" s="24">
        <f>IF(K219=" "," ",IF(K219="A",H219,SUM(E219,F219,K219)/3))</f>
        <v>0</v>
      </c>
      <c r="M219" s="13" t="str">
        <f>IF(AND(L219&gt;5.99,L219&lt;10.01,K219&gt;5.99,K219&lt;10.01),"PROMOCIONÓ CON RECUP",IF(K219&lt;5.99,IF(T219&gt;5.99,"REGULAR","LIBRE"),"LIBRE"))</f>
        <v>LIBRE</v>
      </c>
      <c r="O219" s="1">
        <f t="shared" si="24"/>
      </c>
      <c r="P219">
        <f t="shared" si="25"/>
        <v>0</v>
      </c>
      <c r="Q219" t="str">
        <f t="shared" si="26"/>
        <v>REGULAR</v>
      </c>
      <c r="R219" t="str">
        <f t="shared" si="27"/>
        <v>REGULAR</v>
      </c>
      <c r="S219" t="str">
        <f t="shared" si="28"/>
        <v>REGULAR</v>
      </c>
      <c r="T219">
        <f t="shared" si="29"/>
        <v>0</v>
      </c>
      <c r="U219" t="str">
        <f t="shared" si="30"/>
        <v>No Recupera</v>
      </c>
      <c r="V219" t="str">
        <f t="shared" si="31"/>
        <v>No Recupera</v>
      </c>
    </row>
    <row r="220" spans="1:22" ht="15">
      <c r="A220" s="11"/>
      <c r="B220" s="11"/>
      <c r="C220" s="26"/>
      <c r="D220" s="33"/>
      <c r="E220" s="26"/>
      <c r="F220" s="26"/>
      <c r="G220" s="26"/>
      <c r="H220" s="2">
        <f>IF(OR(E220="",F220="",G220=""),"",R220)</f>
      </c>
      <c r="I220" s="3">
        <f>O220</f>
      </c>
      <c r="J220" s="13" t="str">
        <f>U220</f>
        <v>No Recupera</v>
      </c>
      <c r="K220" s="11"/>
      <c r="L220" s="24">
        <f>IF(K220=" "," ",IF(K220="A",H220,SUM(E220,F220,K220)/3))</f>
        <v>0</v>
      </c>
      <c r="M220" s="13" t="str">
        <f>IF(AND(L220&gt;5.99,L220&lt;10.01,K220&gt;5.99,K220&lt;10.01),"PROMOCIONÓ CON RECUP",IF(K220&lt;5.99,IF(T220&gt;5.99,"REGULAR","LIBRE"),"LIBRE"))</f>
        <v>LIBRE</v>
      </c>
      <c r="O220" s="1">
        <f t="shared" si="24"/>
      </c>
      <c r="P220">
        <f t="shared" si="25"/>
        <v>0</v>
      </c>
      <c r="Q220" t="str">
        <f t="shared" si="26"/>
        <v>REGULAR</v>
      </c>
      <c r="R220" t="str">
        <f t="shared" si="27"/>
        <v>REGULAR</v>
      </c>
      <c r="S220" t="str">
        <f t="shared" si="28"/>
        <v>REGULAR</v>
      </c>
      <c r="T220">
        <f t="shared" si="29"/>
        <v>0</v>
      </c>
      <c r="U220" t="str">
        <f t="shared" si="30"/>
        <v>No Recupera</v>
      </c>
      <c r="V220" t="str">
        <f t="shared" si="31"/>
        <v>No Recupera</v>
      </c>
    </row>
    <row r="221" spans="1:22" ht="15">
      <c r="A221" s="11"/>
      <c r="B221" s="11"/>
      <c r="C221" s="26"/>
      <c r="D221" s="33"/>
      <c r="E221" s="26"/>
      <c r="F221" s="26"/>
      <c r="G221" s="26"/>
      <c r="H221" s="2">
        <f>IF(OR(E221="",F221="",G221=""),"",R221)</f>
      </c>
      <c r="I221" s="3">
        <f>O221</f>
      </c>
      <c r="J221" s="13" t="str">
        <f>U221</f>
        <v>No Recupera</v>
      </c>
      <c r="K221" s="11"/>
      <c r="L221" s="24">
        <f>IF(K221=" "," ",IF(K221="A",H221,SUM(E221,F221,K221)/3))</f>
        <v>0</v>
      </c>
      <c r="M221" s="13" t="str">
        <f>IF(AND(L221&gt;5.99,L221&lt;10.01,K221&gt;5.99,K221&lt;10.01),"PROMOCIONÓ CON RECUP",IF(K221&lt;5.99,IF(T221&gt;5.99,"REGULAR","LIBRE"),"LIBRE"))</f>
        <v>LIBRE</v>
      </c>
      <c r="O221" s="1">
        <f t="shared" si="24"/>
      </c>
      <c r="P221">
        <f t="shared" si="25"/>
        <v>0</v>
      </c>
      <c r="Q221" t="str">
        <f t="shared" si="26"/>
        <v>REGULAR</v>
      </c>
      <c r="R221" t="str">
        <f t="shared" si="27"/>
        <v>REGULAR</v>
      </c>
      <c r="S221" t="str">
        <f t="shared" si="28"/>
        <v>REGULAR</v>
      </c>
      <c r="T221">
        <f t="shared" si="29"/>
        <v>0</v>
      </c>
      <c r="U221" t="str">
        <f t="shared" si="30"/>
        <v>No Recupera</v>
      </c>
      <c r="V221" t="str">
        <f t="shared" si="31"/>
        <v>No Recupera</v>
      </c>
    </row>
    <row r="222" spans="1:22" ht="15">
      <c r="A222" s="11"/>
      <c r="B222" s="11"/>
      <c r="C222" s="26"/>
      <c r="D222" s="33"/>
      <c r="E222" s="26"/>
      <c r="F222" s="26"/>
      <c r="G222" s="26"/>
      <c r="H222" s="2">
        <f>IF(OR(E222="",F222="",G222=""),"",R222)</f>
      </c>
      <c r="I222" s="3">
        <f>O222</f>
      </c>
      <c r="J222" s="13" t="str">
        <f>U222</f>
        <v>No Recupera</v>
      </c>
      <c r="K222" s="11"/>
      <c r="L222" s="24">
        <f>IF(K222=" "," ",IF(K222="A",H222,SUM(E222,F222,K222)/3))</f>
        <v>0</v>
      </c>
      <c r="M222" s="13" t="str">
        <f>IF(AND(L222&gt;5.99,L222&lt;10.01,K222&gt;5.99,K222&lt;10.01),"PROMOCIONÓ CON RECUP",IF(K222&lt;5.99,IF(T222&gt;5.99,"REGULAR","LIBRE"),"LIBRE"))</f>
        <v>LIBRE</v>
      </c>
      <c r="O222" s="1">
        <f t="shared" si="24"/>
      </c>
      <c r="P222">
        <f t="shared" si="25"/>
        <v>0</v>
      </c>
      <c r="Q222" t="str">
        <f t="shared" si="26"/>
        <v>REGULAR</v>
      </c>
      <c r="R222" t="str">
        <f t="shared" si="27"/>
        <v>REGULAR</v>
      </c>
      <c r="S222" t="str">
        <f t="shared" si="28"/>
        <v>REGULAR</v>
      </c>
      <c r="T222">
        <f t="shared" si="29"/>
        <v>0</v>
      </c>
      <c r="U222" t="str">
        <f t="shared" si="30"/>
        <v>No Recupera</v>
      </c>
      <c r="V222" t="str">
        <f t="shared" si="31"/>
        <v>No Recupera</v>
      </c>
    </row>
    <row r="223" spans="1:22" ht="15">
      <c r="A223" s="11"/>
      <c r="B223" s="11"/>
      <c r="C223" s="26"/>
      <c r="D223" s="33"/>
      <c r="E223" s="26"/>
      <c r="F223" s="26"/>
      <c r="G223" s="26"/>
      <c r="H223" s="2">
        <f>IF(OR(E223="",F223="",G223=""),"",R223)</f>
      </c>
      <c r="I223" s="3">
        <f>O223</f>
      </c>
      <c r="J223" s="13" t="str">
        <f>U223</f>
        <v>No Recupera</v>
      </c>
      <c r="K223" s="11"/>
      <c r="L223" s="24">
        <f>IF(K223=" "," ",IF(K223="A",H223,SUM(E223,F223,K223)/3))</f>
        <v>0</v>
      </c>
      <c r="M223" s="13" t="str">
        <f>IF(AND(L223&gt;5.99,L223&lt;10.01,K223&gt;5.99,K223&lt;10.01),"PROMOCIONÓ CON RECUP",IF(K223&lt;5.99,IF(T223&gt;5.99,"REGULAR","LIBRE"),"LIBRE"))</f>
        <v>LIBRE</v>
      </c>
      <c r="O223" s="1">
        <f t="shared" si="24"/>
      </c>
      <c r="P223">
        <f t="shared" si="25"/>
        <v>0</v>
      </c>
      <c r="Q223" t="str">
        <f t="shared" si="26"/>
        <v>REGULAR</v>
      </c>
      <c r="R223" t="str">
        <f t="shared" si="27"/>
        <v>REGULAR</v>
      </c>
      <c r="S223" t="str">
        <f t="shared" si="28"/>
        <v>REGULAR</v>
      </c>
      <c r="T223">
        <f t="shared" si="29"/>
        <v>0</v>
      </c>
      <c r="U223" t="str">
        <f t="shared" si="30"/>
        <v>No Recupera</v>
      </c>
      <c r="V223" t="str">
        <f t="shared" si="31"/>
        <v>No Recupera</v>
      </c>
    </row>
    <row r="224" spans="1:22" ht="15">
      <c r="A224" s="11"/>
      <c r="B224" s="11"/>
      <c r="C224" s="26"/>
      <c r="D224" s="33"/>
      <c r="E224" s="26"/>
      <c r="F224" s="26"/>
      <c r="G224" s="26"/>
      <c r="H224" s="2">
        <f>IF(OR(E224="",F224="",G224=""),"",R224)</f>
      </c>
      <c r="I224" s="3">
        <f>O224</f>
      </c>
      <c r="J224" s="13" t="str">
        <f>U224</f>
        <v>No Recupera</v>
      </c>
      <c r="K224" s="11"/>
      <c r="L224" s="24">
        <f>IF(K224=" "," ",IF(K224="A",H224,SUM(E224,F224,K224)/3))</f>
        <v>0</v>
      </c>
      <c r="M224" s="13" t="str">
        <f>IF(AND(L224&gt;5.99,L224&lt;10.01,K224&gt;5.99,K224&lt;10.01),"PROMOCIONÓ CON RECUP",IF(K224&lt;5.99,IF(T224&gt;5.99,"REGULAR","LIBRE"),"LIBRE"))</f>
        <v>LIBRE</v>
      </c>
      <c r="O224" s="1">
        <f t="shared" si="24"/>
      </c>
      <c r="P224">
        <f t="shared" si="25"/>
        <v>0</v>
      </c>
      <c r="Q224" t="str">
        <f t="shared" si="26"/>
        <v>REGULAR</v>
      </c>
      <c r="R224" t="str">
        <f t="shared" si="27"/>
        <v>REGULAR</v>
      </c>
      <c r="S224" t="str">
        <f t="shared" si="28"/>
        <v>REGULAR</v>
      </c>
      <c r="T224">
        <f t="shared" si="29"/>
        <v>0</v>
      </c>
      <c r="U224" t="str">
        <f t="shared" si="30"/>
        <v>No Recupera</v>
      </c>
      <c r="V224" t="str">
        <f t="shared" si="31"/>
        <v>No Recupera</v>
      </c>
    </row>
    <row r="225" spans="1:22" ht="15">
      <c r="A225" s="11"/>
      <c r="B225" s="11"/>
      <c r="C225" s="26"/>
      <c r="D225" s="33"/>
      <c r="E225" s="26"/>
      <c r="F225" s="26"/>
      <c r="G225" s="26"/>
      <c r="H225" s="2">
        <f>IF(OR(E225="",F225="",G225=""),"",R225)</f>
      </c>
      <c r="I225" s="3">
        <f>O225</f>
      </c>
      <c r="J225" s="13" t="str">
        <f>U225</f>
        <v>No Recupera</v>
      </c>
      <c r="K225" s="11"/>
      <c r="L225" s="24">
        <f>IF(K225=" "," ",IF(K225="A",H225,SUM(E225,F225,K225)/3))</f>
        <v>0</v>
      </c>
      <c r="M225" s="13" t="str">
        <f>IF(AND(L225&gt;5.99,L225&lt;10.01,K225&gt;5.99,K225&lt;10.01),"PROMOCIONÓ CON RECUP",IF(K225&lt;5.99,IF(T225&gt;5.99,"REGULAR","LIBRE"),"LIBRE"))</f>
        <v>LIBRE</v>
      </c>
      <c r="O225" s="1">
        <f t="shared" si="24"/>
      </c>
      <c r="P225">
        <f t="shared" si="25"/>
        <v>0</v>
      </c>
      <c r="Q225" t="str">
        <f t="shared" si="26"/>
        <v>REGULAR</v>
      </c>
      <c r="R225" t="str">
        <f t="shared" si="27"/>
        <v>REGULAR</v>
      </c>
      <c r="S225" t="str">
        <f t="shared" si="28"/>
        <v>REGULAR</v>
      </c>
      <c r="T225">
        <f t="shared" si="29"/>
        <v>0</v>
      </c>
      <c r="U225" t="str">
        <f t="shared" si="30"/>
        <v>No Recupera</v>
      </c>
      <c r="V225" t="str">
        <f t="shared" si="31"/>
        <v>No Recupera</v>
      </c>
    </row>
    <row r="226" spans="1:22" ht="15">
      <c r="A226" s="11"/>
      <c r="B226" s="11"/>
      <c r="C226" s="26"/>
      <c r="D226" s="33"/>
      <c r="E226" s="26"/>
      <c r="F226" s="26"/>
      <c r="G226" s="26"/>
      <c r="H226" s="2">
        <f>IF(OR(E226="",F226="",G226=""),"",R226)</f>
      </c>
      <c r="I226" s="3">
        <f>O226</f>
      </c>
      <c r="J226" s="13" t="str">
        <f>U226</f>
        <v>No Recupera</v>
      </c>
      <c r="K226" s="11"/>
      <c r="L226" s="24">
        <f>IF(K226=" "," ",IF(K226="A",H226,SUM(E226,F226,K226)/3))</f>
        <v>0</v>
      </c>
      <c r="M226" s="13" t="str">
        <f>IF(AND(L226&gt;5.99,L226&lt;10.01,K226&gt;5.99,K226&lt;10.01),"PROMOCIONÓ CON RECUP",IF(K226&lt;5.99,IF(T226&gt;5.99,"REGULAR","LIBRE"),"LIBRE"))</f>
        <v>LIBRE</v>
      </c>
      <c r="O226" s="1">
        <f t="shared" si="24"/>
      </c>
      <c r="P226">
        <f t="shared" si="25"/>
        <v>0</v>
      </c>
      <c r="Q226" t="str">
        <f t="shared" si="26"/>
        <v>REGULAR</v>
      </c>
      <c r="R226" t="str">
        <f t="shared" si="27"/>
        <v>REGULAR</v>
      </c>
      <c r="S226" t="str">
        <f t="shared" si="28"/>
        <v>REGULAR</v>
      </c>
      <c r="T226">
        <f t="shared" si="29"/>
        <v>0</v>
      </c>
      <c r="U226" t="str">
        <f t="shared" si="30"/>
        <v>No Recupera</v>
      </c>
      <c r="V226" t="str">
        <f t="shared" si="31"/>
        <v>No Recupera</v>
      </c>
    </row>
    <row r="227" spans="1:22" ht="15">
      <c r="A227" s="11"/>
      <c r="B227" s="11"/>
      <c r="C227" s="26"/>
      <c r="D227" s="33"/>
      <c r="E227" s="26"/>
      <c r="F227" s="26"/>
      <c r="G227" s="26"/>
      <c r="H227" s="2">
        <f>IF(OR(E227="",F227="",G227=""),"",R227)</f>
      </c>
      <c r="I227" s="3">
        <f>O227</f>
      </c>
      <c r="J227" s="13" t="str">
        <f>U227</f>
        <v>No Recupera</v>
      </c>
      <c r="K227" s="11"/>
      <c r="L227" s="24">
        <f>IF(K227=" "," ",IF(K227="A",H227,SUM(E227,F227,K227)/3))</f>
        <v>0</v>
      </c>
      <c r="M227" s="13" t="str">
        <f>IF(AND(L227&gt;5.99,L227&lt;10.01,K227&gt;5.99,K227&lt;10.01),"PROMOCIONÓ CON RECUP",IF(K227&lt;5.99,IF(T227&gt;5.99,"REGULAR","LIBRE"),"LIBRE"))</f>
        <v>LIBRE</v>
      </c>
      <c r="O227" s="1">
        <f t="shared" si="24"/>
      </c>
      <c r="P227">
        <f t="shared" si="25"/>
        <v>0</v>
      </c>
      <c r="Q227" t="str">
        <f t="shared" si="26"/>
        <v>REGULAR</v>
      </c>
      <c r="R227" t="str">
        <f t="shared" si="27"/>
        <v>REGULAR</v>
      </c>
      <c r="S227" t="str">
        <f t="shared" si="28"/>
        <v>REGULAR</v>
      </c>
      <c r="T227">
        <f t="shared" si="29"/>
        <v>0</v>
      </c>
      <c r="U227" t="str">
        <f t="shared" si="30"/>
        <v>No Recupera</v>
      </c>
      <c r="V227" t="str">
        <f t="shared" si="31"/>
        <v>No Recupera</v>
      </c>
    </row>
    <row r="228" spans="1:22" ht="15">
      <c r="A228" s="11"/>
      <c r="B228" s="11"/>
      <c r="C228" s="26"/>
      <c r="D228" s="33"/>
      <c r="E228" s="26"/>
      <c r="F228" s="26"/>
      <c r="G228" s="26"/>
      <c r="H228" s="2">
        <f>IF(OR(E228="",F228="",G228=""),"",R228)</f>
      </c>
      <c r="I228" s="3">
        <f>O228</f>
      </c>
      <c r="J228" s="13" t="str">
        <f>U228</f>
        <v>No Recupera</v>
      </c>
      <c r="K228" s="11"/>
      <c r="L228" s="24">
        <f>IF(K228=" "," ",IF(K228="A",H228,SUM(E228,F228,K228)/3))</f>
        <v>0</v>
      </c>
      <c r="M228" s="13" t="str">
        <f>IF(AND(L228&gt;5.99,L228&lt;10.01,K228&gt;5.99,K228&lt;10.01),"PROMOCIONÓ CON RECUP",IF(K228&lt;5.99,IF(T228&gt;5.99,"REGULAR","LIBRE"),"LIBRE"))</f>
        <v>LIBRE</v>
      </c>
      <c r="O228" s="1">
        <f t="shared" si="24"/>
      </c>
      <c r="P228">
        <f t="shared" si="25"/>
        <v>0</v>
      </c>
      <c r="Q228" t="str">
        <f t="shared" si="26"/>
        <v>REGULAR</v>
      </c>
      <c r="R228" t="str">
        <f t="shared" si="27"/>
        <v>REGULAR</v>
      </c>
      <c r="S228" t="str">
        <f t="shared" si="28"/>
        <v>REGULAR</v>
      </c>
      <c r="T228">
        <f t="shared" si="29"/>
        <v>0</v>
      </c>
      <c r="U228" t="str">
        <f t="shared" si="30"/>
        <v>No Recupera</v>
      </c>
      <c r="V228" t="str">
        <f t="shared" si="31"/>
        <v>No Recupera</v>
      </c>
    </row>
    <row r="229" spans="1:22" ht="15">
      <c r="A229" s="11"/>
      <c r="B229" s="11"/>
      <c r="C229" s="26"/>
      <c r="D229" s="33"/>
      <c r="E229" s="26"/>
      <c r="F229" s="26"/>
      <c r="G229" s="26"/>
      <c r="H229" s="2">
        <f>IF(OR(E229="",F229="",G229=""),"",R229)</f>
      </c>
      <c r="I229" s="3">
        <f>O229</f>
      </c>
      <c r="J229" s="13" t="str">
        <f>U229</f>
        <v>No Recupera</v>
      </c>
      <c r="K229" s="11"/>
      <c r="L229" s="24">
        <f>IF(K229=" "," ",IF(K229="A",H229,SUM(E229,F229,K229)/3))</f>
        <v>0</v>
      </c>
      <c r="M229" s="13" t="str">
        <f>IF(AND(L229&gt;5.99,L229&lt;10.01,K229&gt;5.99,K229&lt;10.01),"PROMOCIONÓ CON RECUP",IF(K229&lt;5.99,IF(T229&gt;5.99,"REGULAR","LIBRE"),"LIBRE"))</f>
        <v>LIBRE</v>
      </c>
      <c r="O229" s="1">
        <f t="shared" si="24"/>
      </c>
      <c r="P229">
        <f t="shared" si="25"/>
        <v>0</v>
      </c>
      <c r="Q229" t="str">
        <f t="shared" si="26"/>
        <v>REGULAR</v>
      </c>
      <c r="R229" t="str">
        <f t="shared" si="27"/>
        <v>REGULAR</v>
      </c>
      <c r="S229" t="str">
        <f t="shared" si="28"/>
        <v>REGULAR</v>
      </c>
      <c r="T229">
        <f t="shared" si="29"/>
        <v>0</v>
      </c>
      <c r="U229" t="str">
        <f t="shared" si="30"/>
        <v>No Recupera</v>
      </c>
      <c r="V229" t="str">
        <f t="shared" si="31"/>
        <v>No Recupera</v>
      </c>
    </row>
    <row r="230" spans="1:22" ht="15">
      <c r="A230" s="11"/>
      <c r="B230" s="11"/>
      <c r="C230" s="26"/>
      <c r="D230" s="33"/>
      <c r="E230" s="26"/>
      <c r="F230" s="26"/>
      <c r="G230" s="26"/>
      <c r="H230" s="2">
        <f>IF(OR(E230="",F230="",G230=""),"",R230)</f>
      </c>
      <c r="I230" s="3">
        <f>O230</f>
      </c>
      <c r="J230" s="13" t="str">
        <f>U230</f>
        <v>No Recupera</v>
      </c>
      <c r="K230" s="11"/>
      <c r="L230" s="24">
        <f>IF(K230=" "," ",IF(K230="A",H230,SUM(E230,F230,K230)/3))</f>
        <v>0</v>
      </c>
      <c r="M230" s="13" t="str">
        <f>IF(AND(L230&gt;5.99,L230&lt;10.01,K230&gt;5.99,K230&lt;10.01),"PROMOCIONÓ CON RECUP",IF(K230&lt;5.99,IF(T230&gt;5.99,"REGULAR","LIBRE"),"LIBRE"))</f>
        <v>LIBRE</v>
      </c>
      <c r="O230" s="1">
        <f t="shared" si="24"/>
      </c>
      <c r="P230">
        <f t="shared" si="25"/>
        <v>0</v>
      </c>
      <c r="Q230" t="str">
        <f t="shared" si="26"/>
        <v>REGULAR</v>
      </c>
      <c r="R230" t="str">
        <f t="shared" si="27"/>
        <v>REGULAR</v>
      </c>
      <c r="S230" t="str">
        <f t="shared" si="28"/>
        <v>REGULAR</v>
      </c>
      <c r="T230">
        <f t="shared" si="29"/>
        <v>0</v>
      </c>
      <c r="U230" t="str">
        <f t="shared" si="30"/>
        <v>No Recupera</v>
      </c>
      <c r="V230" t="str">
        <f t="shared" si="31"/>
        <v>No Recupera</v>
      </c>
    </row>
    <row r="231" spans="1:22" ht="15">
      <c r="A231" s="11"/>
      <c r="B231" s="11"/>
      <c r="C231" s="26"/>
      <c r="D231" s="33"/>
      <c r="E231" s="26"/>
      <c r="F231" s="26"/>
      <c r="G231" s="26"/>
      <c r="H231" s="2">
        <f>IF(OR(E231="",F231="",G231=""),"",R231)</f>
      </c>
      <c r="I231" s="3">
        <f>O231</f>
      </c>
      <c r="J231" s="13" t="str">
        <f>U231</f>
        <v>No Recupera</v>
      </c>
      <c r="K231" s="11"/>
      <c r="L231" s="24">
        <f>IF(K231=" "," ",IF(K231="A",H231,SUM(E231,F231,K231)/3))</f>
        <v>0</v>
      </c>
      <c r="M231" s="13" t="str">
        <f>IF(AND(L231&gt;5.99,L231&lt;10.01,K231&gt;5.99,K231&lt;10.01),"PROMOCIONÓ CON RECUP",IF(K231&lt;5.99,IF(T231&gt;5.99,"REGULAR","LIBRE"),"LIBRE"))</f>
        <v>LIBRE</v>
      </c>
      <c r="O231" s="1">
        <f t="shared" si="24"/>
      </c>
      <c r="P231">
        <f t="shared" si="25"/>
        <v>0</v>
      </c>
      <c r="Q231" t="str">
        <f t="shared" si="26"/>
        <v>REGULAR</v>
      </c>
      <c r="R231" t="str">
        <f t="shared" si="27"/>
        <v>REGULAR</v>
      </c>
      <c r="S231" t="str">
        <f t="shared" si="28"/>
        <v>REGULAR</v>
      </c>
      <c r="T231">
        <f t="shared" si="29"/>
        <v>0</v>
      </c>
      <c r="U231" t="str">
        <f t="shared" si="30"/>
        <v>No Recupera</v>
      </c>
      <c r="V231" t="str">
        <f t="shared" si="31"/>
        <v>No Recupera</v>
      </c>
    </row>
    <row r="232" spans="1:22" ht="15">
      <c r="A232" s="11"/>
      <c r="B232" s="11"/>
      <c r="C232" s="26"/>
      <c r="D232" s="33"/>
      <c r="E232" s="26"/>
      <c r="F232" s="26"/>
      <c r="G232" s="26"/>
      <c r="H232" s="2">
        <f>IF(OR(E232="",F232="",G232=""),"",R232)</f>
      </c>
      <c r="I232" s="3">
        <f>O232</f>
      </c>
      <c r="J232" s="13" t="str">
        <f>U232</f>
        <v>No Recupera</v>
      </c>
      <c r="K232" s="11"/>
      <c r="L232" s="24">
        <f>IF(K232=" "," ",IF(K232="A",H232,SUM(E232,F232,K232)/3))</f>
        <v>0</v>
      </c>
      <c r="M232" s="13" t="str">
        <f>IF(AND(L232&gt;5.99,L232&lt;10.01,K232&gt;5.99,K232&lt;10.01),"PROMOCIONÓ CON RECUP",IF(K232&lt;5.99,IF(T232&gt;5.99,"REGULAR","LIBRE"),"LIBRE"))</f>
        <v>LIBRE</v>
      </c>
      <c r="O232" s="1">
        <f t="shared" si="24"/>
      </c>
      <c r="P232">
        <f t="shared" si="25"/>
        <v>0</v>
      </c>
      <c r="Q232" t="str">
        <f t="shared" si="26"/>
        <v>REGULAR</v>
      </c>
      <c r="R232" t="str">
        <f t="shared" si="27"/>
        <v>REGULAR</v>
      </c>
      <c r="S232" t="str">
        <f t="shared" si="28"/>
        <v>REGULAR</v>
      </c>
      <c r="T232">
        <f t="shared" si="29"/>
        <v>0</v>
      </c>
      <c r="U232" t="str">
        <f t="shared" si="30"/>
        <v>No Recupera</v>
      </c>
      <c r="V232" t="str">
        <f t="shared" si="31"/>
        <v>No Recupera</v>
      </c>
    </row>
    <row r="233" spans="1:22" ht="15">
      <c r="A233" s="11"/>
      <c r="B233" s="11"/>
      <c r="C233" s="26"/>
      <c r="D233" s="33"/>
      <c r="E233" s="26"/>
      <c r="F233" s="26"/>
      <c r="G233" s="26"/>
      <c r="H233" s="2">
        <f>IF(OR(E233="",F233="",G233=""),"",R233)</f>
      </c>
      <c r="I233" s="3">
        <f>O233</f>
      </c>
      <c r="J233" s="13" t="str">
        <f>U233</f>
        <v>No Recupera</v>
      </c>
      <c r="K233" s="11"/>
      <c r="L233" s="24">
        <f>IF(K233=" "," ",IF(K233="A",H233,SUM(E233,F233,K233)/3))</f>
        <v>0</v>
      </c>
      <c r="M233" s="13" t="str">
        <f>IF(AND(L233&gt;5.99,L233&lt;10.01,K233&gt;5.99,K233&lt;10.01),"PROMOCIONÓ CON RECUP",IF(K233&lt;5.99,IF(T233&gt;5.99,"REGULAR","LIBRE"),"LIBRE"))</f>
        <v>LIBRE</v>
      </c>
      <c r="O233" s="1">
        <f t="shared" si="24"/>
      </c>
      <c r="P233">
        <f t="shared" si="25"/>
        <v>0</v>
      </c>
      <c r="Q233" t="str">
        <f t="shared" si="26"/>
        <v>REGULAR</v>
      </c>
      <c r="R233" t="str">
        <f t="shared" si="27"/>
        <v>REGULAR</v>
      </c>
      <c r="S233" t="str">
        <f t="shared" si="28"/>
        <v>REGULAR</v>
      </c>
      <c r="T233">
        <f t="shared" si="29"/>
        <v>0</v>
      </c>
      <c r="U233" t="str">
        <f t="shared" si="30"/>
        <v>No Recupera</v>
      </c>
      <c r="V233" t="str">
        <f t="shared" si="31"/>
        <v>No Recupera</v>
      </c>
    </row>
    <row r="234" spans="1:22" ht="15">
      <c r="A234" s="11"/>
      <c r="B234" s="11"/>
      <c r="C234" s="26"/>
      <c r="D234" s="33"/>
      <c r="E234" s="26"/>
      <c r="F234" s="26"/>
      <c r="G234" s="26"/>
      <c r="H234" s="2">
        <f>IF(OR(E234="",F234="",G234=""),"",R234)</f>
      </c>
      <c r="I234" s="3">
        <f>O234</f>
      </c>
      <c r="J234" s="13" t="str">
        <f>U234</f>
        <v>No Recupera</v>
      </c>
      <c r="K234" s="11"/>
      <c r="L234" s="24">
        <f>IF(K234=" "," ",IF(K234="A",H234,SUM(E234,F234,K234)/3))</f>
        <v>0</v>
      </c>
      <c r="M234" s="13" t="str">
        <f>IF(AND(L234&gt;5.99,L234&lt;10.01,K234&gt;5.99,K234&lt;10.01),"PROMOCIONÓ CON RECUP",IF(K234&lt;5.99,IF(T234&gt;5.99,"REGULAR","LIBRE"),"LIBRE"))</f>
        <v>LIBRE</v>
      </c>
      <c r="O234" s="1">
        <f t="shared" si="24"/>
      </c>
      <c r="P234">
        <f t="shared" si="25"/>
        <v>0</v>
      </c>
      <c r="Q234" t="str">
        <f t="shared" si="26"/>
        <v>REGULAR</v>
      </c>
      <c r="R234" t="str">
        <f t="shared" si="27"/>
        <v>REGULAR</v>
      </c>
      <c r="S234" t="str">
        <f t="shared" si="28"/>
        <v>REGULAR</v>
      </c>
      <c r="T234">
        <f t="shared" si="29"/>
        <v>0</v>
      </c>
      <c r="U234" t="str">
        <f t="shared" si="30"/>
        <v>No Recupera</v>
      </c>
      <c r="V234" t="str">
        <f t="shared" si="31"/>
        <v>No Recupera</v>
      </c>
    </row>
    <row r="235" spans="1:22" ht="15">
      <c r="A235" s="11"/>
      <c r="B235" s="11"/>
      <c r="C235" s="26"/>
      <c r="D235" s="33"/>
      <c r="E235" s="26"/>
      <c r="F235" s="26"/>
      <c r="G235" s="26"/>
      <c r="H235" s="2">
        <f>IF(OR(E235="",F235="",G235=""),"",R235)</f>
      </c>
      <c r="I235" s="3">
        <f>O235</f>
      </c>
      <c r="J235" s="13" t="str">
        <f>U235</f>
        <v>No Recupera</v>
      </c>
      <c r="K235" s="11"/>
      <c r="L235" s="24">
        <f>IF(K235=" "," ",IF(K235="A",H235,SUM(E235,F235,K235)/3))</f>
        <v>0</v>
      </c>
      <c r="M235" s="13" t="str">
        <f>IF(AND(L235&gt;5.99,L235&lt;10.01,K235&gt;5.99,K235&lt;10.01),"PROMOCIONÓ CON RECUP",IF(K235&lt;5.99,IF(T235&gt;5.99,"REGULAR","LIBRE"),"LIBRE"))</f>
        <v>LIBRE</v>
      </c>
      <c r="O235" s="1">
        <f t="shared" si="24"/>
      </c>
      <c r="P235">
        <f t="shared" si="25"/>
        <v>0</v>
      </c>
      <c r="Q235" t="str">
        <f t="shared" si="26"/>
        <v>REGULAR</v>
      </c>
      <c r="R235" t="str">
        <f t="shared" si="27"/>
        <v>REGULAR</v>
      </c>
      <c r="S235" t="str">
        <f t="shared" si="28"/>
        <v>REGULAR</v>
      </c>
      <c r="T235">
        <f t="shared" si="29"/>
        <v>0</v>
      </c>
      <c r="U235" t="str">
        <f t="shared" si="30"/>
        <v>No Recupera</v>
      </c>
      <c r="V235" t="str">
        <f t="shared" si="31"/>
        <v>No Recupera</v>
      </c>
    </row>
    <row r="236" spans="1:22" ht="15">
      <c r="A236" s="11"/>
      <c r="B236" s="11"/>
      <c r="C236" s="26"/>
      <c r="D236" s="33"/>
      <c r="E236" s="26"/>
      <c r="F236" s="26"/>
      <c r="G236" s="26"/>
      <c r="H236" s="2">
        <f>IF(OR(E236="",F236="",G236=""),"",R236)</f>
      </c>
      <c r="I236" s="3">
        <f>O236</f>
      </c>
      <c r="J236" s="13" t="str">
        <f>U236</f>
        <v>No Recupera</v>
      </c>
      <c r="K236" s="11"/>
      <c r="L236" s="24">
        <f>IF(K236=" "," ",IF(K236="A",H236,SUM(E236,F236,K236)/3))</f>
        <v>0</v>
      </c>
      <c r="M236" s="13" t="str">
        <f>IF(AND(L236&gt;5.99,L236&lt;10.01,K236&gt;5.99,K236&lt;10.01),"PROMOCIONÓ CON RECUP",IF(K236&lt;5.99,IF(T236&gt;5.99,"REGULAR","LIBRE"),"LIBRE"))</f>
        <v>LIBRE</v>
      </c>
      <c r="O236" s="1">
        <f t="shared" si="24"/>
      </c>
      <c r="P236">
        <f t="shared" si="25"/>
        <v>0</v>
      </c>
      <c r="Q236" t="str">
        <f t="shared" si="26"/>
        <v>REGULAR</v>
      </c>
      <c r="R236" t="str">
        <f t="shared" si="27"/>
        <v>REGULAR</v>
      </c>
      <c r="S236" t="str">
        <f t="shared" si="28"/>
        <v>REGULAR</v>
      </c>
      <c r="T236">
        <f t="shared" si="29"/>
        <v>0</v>
      </c>
      <c r="U236" t="str">
        <f t="shared" si="30"/>
        <v>No Recupera</v>
      </c>
      <c r="V236" t="str">
        <f t="shared" si="31"/>
        <v>No Recupera</v>
      </c>
    </row>
    <row r="237" spans="1:22" ht="15">
      <c r="A237" s="11"/>
      <c r="B237" s="11"/>
      <c r="C237" s="26"/>
      <c r="D237" s="33"/>
      <c r="E237" s="26"/>
      <c r="F237" s="26"/>
      <c r="G237" s="26"/>
      <c r="H237" s="2">
        <f>IF(OR(E237="",F237="",G237=""),"",R237)</f>
      </c>
      <c r="I237" s="3">
        <f>O237</f>
      </c>
      <c r="J237" s="13" t="str">
        <f>U237</f>
        <v>No Recupera</v>
      </c>
      <c r="K237" s="11"/>
      <c r="L237" s="24">
        <f>IF(K237=" "," ",IF(K237="A",H237,SUM(E237,F237,K237)/3))</f>
        <v>0</v>
      </c>
      <c r="M237" s="13" t="str">
        <f>IF(AND(L237&gt;5.99,L237&lt;10.01,K237&gt;5.99,K237&lt;10.01),"PROMOCIONÓ CON RECUP",IF(K237&lt;5.99,IF(T237&gt;5.99,"REGULAR","LIBRE"),"LIBRE"))</f>
        <v>LIBRE</v>
      </c>
      <c r="O237" s="1">
        <f t="shared" si="24"/>
      </c>
      <c r="P237">
        <f t="shared" si="25"/>
        <v>0</v>
      </c>
      <c r="Q237" t="str">
        <f t="shared" si="26"/>
        <v>REGULAR</v>
      </c>
      <c r="R237" t="str">
        <f t="shared" si="27"/>
        <v>REGULAR</v>
      </c>
      <c r="S237" t="str">
        <f t="shared" si="28"/>
        <v>REGULAR</v>
      </c>
      <c r="T237">
        <f t="shared" si="29"/>
        <v>0</v>
      </c>
      <c r="U237" t="str">
        <f t="shared" si="30"/>
        <v>No Recupera</v>
      </c>
      <c r="V237" t="str">
        <f t="shared" si="31"/>
        <v>No Recupera</v>
      </c>
    </row>
    <row r="238" spans="1:22" ht="15">
      <c r="A238" s="11"/>
      <c r="B238" s="11"/>
      <c r="C238" s="26"/>
      <c r="D238" s="33"/>
      <c r="E238" s="26"/>
      <c r="F238" s="26"/>
      <c r="G238" s="26"/>
      <c r="H238" s="2">
        <f>IF(OR(E238="",F238="",G238=""),"",R238)</f>
      </c>
      <c r="I238" s="3">
        <f>O238</f>
      </c>
      <c r="J238" s="13" t="str">
        <f>U238</f>
        <v>No Recupera</v>
      </c>
      <c r="K238" s="11"/>
      <c r="L238" s="24">
        <f>IF(K238=" "," ",IF(K238="A",H238,SUM(E238,F238,K238)/3))</f>
        <v>0</v>
      </c>
      <c r="M238" s="13" t="str">
        <f>IF(AND(L238&gt;5.99,L238&lt;10.01,K238&gt;5.99,K238&lt;10.01),"PROMOCIONÓ CON RECUP",IF(K238&lt;5.99,IF(T238&gt;5.99,"REGULAR","LIBRE"),"LIBRE"))</f>
        <v>LIBRE</v>
      </c>
      <c r="O238" s="1">
        <f t="shared" si="24"/>
      </c>
      <c r="P238">
        <f t="shared" si="25"/>
        <v>0</v>
      </c>
      <c r="Q238" t="str">
        <f t="shared" si="26"/>
        <v>REGULAR</v>
      </c>
      <c r="R238" t="str">
        <f t="shared" si="27"/>
        <v>REGULAR</v>
      </c>
      <c r="S238" t="str">
        <f t="shared" si="28"/>
        <v>REGULAR</v>
      </c>
      <c r="T238">
        <f t="shared" si="29"/>
        <v>0</v>
      </c>
      <c r="U238" t="str">
        <f t="shared" si="30"/>
        <v>No Recupera</v>
      </c>
      <c r="V238" t="str">
        <f t="shared" si="31"/>
        <v>No Recupera</v>
      </c>
    </row>
    <row r="239" spans="1:22" ht="15">
      <c r="A239" s="11"/>
      <c r="B239" s="11"/>
      <c r="C239" s="26"/>
      <c r="D239" s="33"/>
      <c r="E239" s="26"/>
      <c r="F239" s="26"/>
      <c r="G239" s="26"/>
      <c r="H239" s="2">
        <f>IF(OR(E239="",F239="",G239=""),"",R239)</f>
      </c>
      <c r="I239" s="3">
        <f>O239</f>
      </c>
      <c r="J239" s="13" t="str">
        <f>U239</f>
        <v>No Recupera</v>
      </c>
      <c r="K239" s="11"/>
      <c r="L239" s="24">
        <f>IF(K239=" "," ",IF(K239="A",H239,SUM(E239,F239,K239)/3))</f>
        <v>0</v>
      </c>
      <c r="M239" s="13" t="str">
        <f>IF(AND(L239&gt;5.99,L239&lt;10.01,K239&gt;5.99,K239&lt;10.01),"PROMOCIONÓ CON RECUP",IF(K239&lt;5.99,IF(T239&gt;5.99,"REGULAR","LIBRE"),"LIBRE"))</f>
        <v>LIBRE</v>
      </c>
      <c r="O239" s="1">
        <f t="shared" si="24"/>
      </c>
      <c r="P239">
        <f t="shared" si="25"/>
        <v>0</v>
      </c>
      <c r="Q239" t="str">
        <f t="shared" si="26"/>
        <v>REGULAR</v>
      </c>
      <c r="R239" t="str">
        <f t="shared" si="27"/>
        <v>REGULAR</v>
      </c>
      <c r="S239" t="str">
        <f t="shared" si="28"/>
        <v>REGULAR</v>
      </c>
      <c r="T239">
        <f t="shared" si="29"/>
        <v>0</v>
      </c>
      <c r="U239" t="str">
        <f t="shared" si="30"/>
        <v>No Recupera</v>
      </c>
      <c r="V239" t="str">
        <f t="shared" si="31"/>
        <v>No Recupera</v>
      </c>
    </row>
    <row r="240" spans="1:22" ht="15">
      <c r="A240" s="11"/>
      <c r="B240" s="11"/>
      <c r="C240" s="26"/>
      <c r="D240" s="33"/>
      <c r="E240" s="26"/>
      <c r="F240" s="26"/>
      <c r="G240" s="26"/>
      <c r="H240" s="2">
        <f>IF(OR(E240="",F240="",G240=""),"",R240)</f>
      </c>
      <c r="I240" s="3">
        <f>O240</f>
      </c>
      <c r="J240" s="13" t="str">
        <f>U240</f>
        <v>No Recupera</v>
      </c>
      <c r="K240" s="11"/>
      <c r="L240" s="24">
        <f>IF(K240=" "," ",IF(K240="A",H240,SUM(E240,F240,K240)/3))</f>
        <v>0</v>
      </c>
      <c r="M240" s="13" t="str">
        <f>IF(AND(L240&gt;5.99,L240&lt;10.01,K240&gt;5.99,K240&lt;10.01),"PROMOCIONÓ CON RECUP",IF(K240&lt;5.99,IF(T240&gt;5.99,"REGULAR","LIBRE"),"LIBRE"))</f>
        <v>LIBRE</v>
      </c>
      <c r="O240" s="1">
        <f t="shared" si="24"/>
      </c>
      <c r="P240">
        <f t="shared" si="25"/>
        <v>0</v>
      </c>
      <c r="Q240" t="str">
        <f t="shared" si="26"/>
        <v>REGULAR</v>
      </c>
      <c r="R240" t="str">
        <f t="shared" si="27"/>
        <v>REGULAR</v>
      </c>
      <c r="S240" t="str">
        <f t="shared" si="28"/>
        <v>REGULAR</v>
      </c>
      <c r="T240">
        <f t="shared" si="29"/>
        <v>0</v>
      </c>
      <c r="U240" t="str">
        <f t="shared" si="30"/>
        <v>No Recupera</v>
      </c>
      <c r="V240" t="str">
        <f t="shared" si="31"/>
        <v>No Recupera</v>
      </c>
    </row>
    <row r="241" spans="1:22" ht="15">
      <c r="A241" s="11"/>
      <c r="B241" s="11"/>
      <c r="C241" s="26"/>
      <c r="D241" s="33"/>
      <c r="E241" s="26"/>
      <c r="F241" s="26"/>
      <c r="G241" s="26"/>
      <c r="H241" s="2">
        <f>IF(OR(E241="",F241="",G241=""),"",R241)</f>
      </c>
      <c r="I241" s="3">
        <f>O241</f>
      </c>
      <c r="J241" s="13" t="str">
        <f>U241</f>
        <v>No Recupera</v>
      </c>
      <c r="K241" s="11"/>
      <c r="L241" s="24">
        <f>IF(K241=" "," ",IF(K241="A",H241,SUM(E241,F241,K241)/3))</f>
        <v>0</v>
      </c>
      <c r="M241" s="13" t="str">
        <f>IF(AND(L241&gt;5.99,L241&lt;10.01,K241&gt;5.99,K241&lt;10.01),"PROMOCIONÓ CON RECUP",IF(K241&lt;5.99,IF(T241&gt;5.99,"REGULAR","LIBRE"),"LIBRE"))</f>
        <v>LIBRE</v>
      </c>
      <c r="O241" s="1">
        <f t="shared" si="24"/>
      </c>
      <c r="P241">
        <f t="shared" si="25"/>
        <v>0</v>
      </c>
      <c r="Q241" t="str">
        <f t="shared" si="26"/>
        <v>REGULAR</v>
      </c>
      <c r="R241" t="str">
        <f t="shared" si="27"/>
        <v>REGULAR</v>
      </c>
      <c r="S241" t="str">
        <f t="shared" si="28"/>
        <v>REGULAR</v>
      </c>
      <c r="T241">
        <f t="shared" si="29"/>
        <v>0</v>
      </c>
      <c r="U241" t="str">
        <f t="shared" si="30"/>
        <v>No Recupera</v>
      </c>
      <c r="V241" t="str">
        <f t="shared" si="31"/>
        <v>No Recupera</v>
      </c>
    </row>
    <row r="242" spans="1:22" ht="15">
      <c r="A242" s="11"/>
      <c r="B242" s="11"/>
      <c r="C242" s="26"/>
      <c r="D242" s="33"/>
      <c r="E242" s="26"/>
      <c r="F242" s="26"/>
      <c r="G242" s="26"/>
      <c r="H242" s="2">
        <f>IF(OR(E242="",F242="",G242=""),"",R242)</f>
      </c>
      <c r="I242" s="3">
        <f>O242</f>
      </c>
      <c r="J242" s="13" t="str">
        <f>U242</f>
        <v>No Recupera</v>
      </c>
      <c r="K242" s="11"/>
      <c r="L242" s="24">
        <f>IF(K242=" "," ",IF(K242="A",H242,SUM(E242,F242,K242)/3))</f>
        <v>0</v>
      </c>
      <c r="M242" s="13" t="str">
        <f>IF(AND(L242&gt;5.99,L242&lt;10.01,K242&gt;5.99,K242&lt;10.01),"PROMOCIONÓ CON RECUP",IF(K242&lt;5.99,IF(T242&gt;5.99,"REGULAR","LIBRE"),"LIBRE"))</f>
        <v>LIBRE</v>
      </c>
      <c r="O242" s="1">
        <f t="shared" si="24"/>
      </c>
      <c r="P242">
        <f t="shared" si="25"/>
        <v>0</v>
      </c>
      <c r="Q242" t="str">
        <f t="shared" si="26"/>
        <v>REGULAR</v>
      </c>
      <c r="R242" t="str">
        <f t="shared" si="27"/>
        <v>REGULAR</v>
      </c>
      <c r="S242" t="str">
        <f t="shared" si="28"/>
        <v>REGULAR</v>
      </c>
      <c r="T242">
        <f t="shared" si="29"/>
        <v>0</v>
      </c>
      <c r="U242" t="str">
        <f t="shared" si="30"/>
        <v>No Recupera</v>
      </c>
      <c r="V242" t="str">
        <f t="shared" si="31"/>
        <v>No Recupera</v>
      </c>
    </row>
    <row r="243" spans="1:22" ht="15">
      <c r="A243" s="11"/>
      <c r="B243" s="11"/>
      <c r="C243" s="26"/>
      <c r="D243" s="33"/>
      <c r="E243" s="26"/>
      <c r="F243" s="26"/>
      <c r="G243" s="26"/>
      <c r="H243" s="2">
        <f>IF(OR(E243="",F243="",G243=""),"",R243)</f>
      </c>
      <c r="I243" s="3">
        <f>O243</f>
      </c>
      <c r="J243" s="13" t="str">
        <f>U243</f>
        <v>No Recupera</v>
      </c>
      <c r="K243" s="11"/>
      <c r="L243" s="24">
        <f>IF(K243=" "," ",IF(K243="A",H243,SUM(E243,F243,K243)/3))</f>
        <v>0</v>
      </c>
      <c r="M243" s="13" t="str">
        <f>IF(AND(L243&gt;5.99,L243&lt;10.01,K243&gt;5.99,K243&lt;10.01),"PROMOCIONÓ CON RECUP",IF(K243&lt;5.99,IF(T243&gt;5.99,"REGULAR","LIBRE"),"LIBRE"))</f>
        <v>LIBRE</v>
      </c>
      <c r="O243" s="1">
        <f t="shared" si="24"/>
      </c>
      <c r="P243">
        <f t="shared" si="25"/>
        <v>0</v>
      </c>
      <c r="Q243" t="str">
        <f t="shared" si="26"/>
        <v>REGULAR</v>
      </c>
      <c r="R243" t="str">
        <f t="shared" si="27"/>
        <v>REGULAR</v>
      </c>
      <c r="S243" t="str">
        <f t="shared" si="28"/>
        <v>REGULAR</v>
      </c>
      <c r="T243">
        <f t="shared" si="29"/>
        <v>0</v>
      </c>
      <c r="U243" t="str">
        <f t="shared" si="30"/>
        <v>No Recupera</v>
      </c>
      <c r="V243" t="str">
        <f t="shared" si="31"/>
        <v>No Recupera</v>
      </c>
    </row>
    <row r="244" spans="1:22" ht="15">
      <c r="A244" s="11"/>
      <c r="B244" s="11"/>
      <c r="C244" s="26"/>
      <c r="D244" s="33"/>
      <c r="E244" s="26"/>
      <c r="F244" s="26"/>
      <c r="G244" s="26"/>
      <c r="H244" s="2">
        <f>IF(OR(E244="",F244="",G244=""),"",R244)</f>
      </c>
      <c r="I244" s="3">
        <f>O244</f>
      </c>
      <c r="J244" s="13" t="str">
        <f>U244</f>
        <v>No Recupera</v>
      </c>
      <c r="K244" s="11"/>
      <c r="L244" s="24">
        <f>IF(K244=" "," ",IF(K244="A",H244,SUM(E244,F244,K244)/3))</f>
        <v>0</v>
      </c>
      <c r="M244" s="13" t="str">
        <f>IF(AND(L244&gt;5.99,L244&lt;10.01,K244&gt;5.99,K244&lt;10.01),"PROMOCIONÓ CON RECUP",IF(K244&lt;5.99,IF(T244&gt;5.99,"REGULAR","LIBRE"),"LIBRE"))</f>
        <v>LIBRE</v>
      </c>
      <c r="O244" s="1">
        <f t="shared" si="24"/>
      </c>
      <c r="P244">
        <f t="shared" si="25"/>
        <v>0</v>
      </c>
      <c r="Q244" t="str">
        <f t="shared" si="26"/>
        <v>REGULAR</v>
      </c>
      <c r="R244" t="str">
        <f t="shared" si="27"/>
        <v>REGULAR</v>
      </c>
      <c r="S244" t="str">
        <f t="shared" si="28"/>
        <v>REGULAR</v>
      </c>
      <c r="T244">
        <f t="shared" si="29"/>
        <v>0</v>
      </c>
      <c r="U244" t="str">
        <f t="shared" si="30"/>
        <v>No Recupera</v>
      </c>
      <c r="V244" t="str">
        <f t="shared" si="31"/>
        <v>No Recupera</v>
      </c>
    </row>
    <row r="245" spans="1:22" ht="15">
      <c r="A245" s="11"/>
      <c r="B245" s="11"/>
      <c r="C245" s="26"/>
      <c r="D245" s="33"/>
      <c r="E245" s="26"/>
      <c r="F245" s="26"/>
      <c r="G245" s="26"/>
      <c r="H245" s="2">
        <f>IF(OR(E245="",F245="",G245=""),"",R245)</f>
      </c>
      <c r="I245" s="3">
        <f>O245</f>
      </c>
      <c r="J245" s="13" t="str">
        <f>U245</f>
        <v>No Recupera</v>
      </c>
      <c r="K245" s="11"/>
      <c r="L245" s="24">
        <f>IF(K245=" "," ",IF(K245="A",H245,SUM(E245,F245,K245)/3))</f>
        <v>0</v>
      </c>
      <c r="M245" s="13" t="str">
        <f>IF(AND(L245&gt;5.99,L245&lt;10.01,K245&gt;5.99,K245&lt;10.01),"PROMOCIONÓ CON RECUP",IF(K245&lt;5.99,IF(T245&gt;5.99,"REGULAR","LIBRE"),"LIBRE"))</f>
        <v>LIBRE</v>
      </c>
      <c r="O245" s="1">
        <f t="shared" si="24"/>
      </c>
      <c r="P245">
        <f t="shared" si="25"/>
        <v>0</v>
      </c>
      <c r="Q245" t="str">
        <f t="shared" si="26"/>
        <v>REGULAR</v>
      </c>
      <c r="R245" t="str">
        <f t="shared" si="27"/>
        <v>REGULAR</v>
      </c>
      <c r="S245" t="str">
        <f t="shared" si="28"/>
        <v>REGULAR</v>
      </c>
      <c r="T245">
        <f t="shared" si="29"/>
        <v>0</v>
      </c>
      <c r="U245" t="str">
        <f t="shared" si="30"/>
        <v>No Recupera</v>
      </c>
      <c r="V245" t="str">
        <f t="shared" si="31"/>
        <v>No Recupera</v>
      </c>
    </row>
    <row r="246" spans="1:22" ht="15">
      <c r="A246" s="11"/>
      <c r="B246" s="11"/>
      <c r="C246" s="26"/>
      <c r="D246" s="33"/>
      <c r="E246" s="26"/>
      <c r="F246" s="26"/>
      <c r="G246" s="26"/>
      <c r="H246" s="2">
        <f>IF(OR(E246="",F246="",G246=""),"",R246)</f>
      </c>
      <c r="I246" s="3">
        <f>O246</f>
      </c>
      <c r="J246" s="13" t="str">
        <f>U246</f>
        <v>No Recupera</v>
      </c>
      <c r="K246" s="11"/>
      <c r="L246" s="24">
        <f>IF(K246=" "," ",IF(K246="A",H246,SUM(E246,F246,K246)/3))</f>
        <v>0</v>
      </c>
      <c r="M246" s="13" t="str">
        <f>IF(AND(L246&gt;5.99,L246&lt;10.01,K246&gt;5.99,K246&lt;10.01),"PROMOCIONÓ CON RECUP",IF(K246&lt;5.99,IF(T246&gt;5.99,"REGULAR","LIBRE"),"LIBRE"))</f>
        <v>LIBRE</v>
      </c>
      <c r="O246" s="1">
        <f aca="true" t="shared" si="32" ref="O246:O309">IF(OR(E246="",F246="",G246=""),"",IF(P246=3,"AUS",IF(P246=2,AVERAGE(E246:G246)/2,AVERAGE(E246:G246))))</f>
      </c>
      <c r="P246">
        <f aca="true" t="shared" si="33" ref="P246:P309">COUNTIF(E246:G246,"A")</f>
        <v>0</v>
      </c>
      <c r="Q246" t="str">
        <f aca="true" t="shared" si="34" ref="Q246:Q309">IF(OR(E246&gt;-0.01,E246&lt;10,E246="A",F246&gt;-0.01,F246&lt;10.01,F246="A",G246&gt;-0.01,G246&lt;10.01,G246="A"),R246,"ERROR DE NOTA")</f>
        <v>REGULAR</v>
      </c>
      <c r="R246" t="str">
        <f aca="true" t="shared" si="35" ref="R246:R309">IF(AND(E246&gt;5.99,E246&lt;10.01,F246&gt;5.99,F246&lt;10.01,G246&gt;5.99,G246&lt;10.01),"PROMOCIONÓ",S246)</f>
        <v>REGULAR</v>
      </c>
      <c r="S246" t="str">
        <f aca="true" t="shared" si="36" ref="S246:S309">IF(P246&lt;1.001,IF(O246&gt;5.99,"REGULAR","LIBRE"),"LIBRE")</f>
        <v>REGULAR</v>
      </c>
      <c r="T246">
        <f aca="true" t="shared" si="37" ref="T246:T309">SUM(E246,F246,K246)/3</f>
        <v>0</v>
      </c>
      <c r="U246" t="str">
        <f aca="true" t="shared" si="38" ref="U246:U309">IF(AND(E246&gt;5.99,E246&lt;10.01,F246&gt;5.99,F246&lt;10.01,G246&gt;5.99,G246&lt;10.01),"NO VA AL RECUPERATORIO INTEGRADOR -PROMOCIONÓ",V246)</f>
        <v>No Recupera</v>
      </c>
      <c r="V246" t="str">
        <f aca="true" t="shared" si="39" ref="V246:V309">IF(OR(G246&lt;5.99,G246="A"),IF(AND(E246&gt;5.99,E246&lt;10.01),IF(AND(F246&gt;5.99,F246&lt;10.01),"PUEDE RECUPERAR INTEGRADOR PARA PROMOCION",IF(OR(F246="A",F246&lt;5.99),"No Recupera")),"No Recupera"),"No Recupera")</f>
        <v>No Recupera</v>
      </c>
    </row>
    <row r="247" spans="1:22" ht="15">
      <c r="A247" s="11"/>
      <c r="B247" s="11"/>
      <c r="C247" s="26"/>
      <c r="D247" s="33"/>
      <c r="E247" s="26"/>
      <c r="F247" s="26"/>
      <c r="G247" s="26"/>
      <c r="H247" s="2">
        <f>IF(OR(E247="",F247="",G247=""),"",R247)</f>
      </c>
      <c r="I247" s="3">
        <f>O247</f>
      </c>
      <c r="J247" s="13" t="str">
        <f>U247</f>
        <v>No Recupera</v>
      </c>
      <c r="K247" s="11"/>
      <c r="L247" s="24">
        <f>IF(K247=" "," ",IF(K247="A",H247,SUM(E247,F247,K247)/3))</f>
        <v>0</v>
      </c>
      <c r="M247" s="13" t="str">
        <f>IF(AND(L247&gt;5.99,L247&lt;10.01,K247&gt;5.99,K247&lt;10.01),"PROMOCIONÓ CON RECUP",IF(K247&lt;5.99,IF(T247&gt;5.99,"REGULAR","LIBRE"),"LIBRE"))</f>
        <v>LIBRE</v>
      </c>
      <c r="O247" s="1">
        <f t="shared" si="32"/>
      </c>
      <c r="P247">
        <f t="shared" si="33"/>
        <v>0</v>
      </c>
      <c r="Q247" t="str">
        <f t="shared" si="34"/>
        <v>REGULAR</v>
      </c>
      <c r="R247" t="str">
        <f t="shared" si="35"/>
        <v>REGULAR</v>
      </c>
      <c r="S247" t="str">
        <f t="shared" si="36"/>
        <v>REGULAR</v>
      </c>
      <c r="T247">
        <f t="shared" si="37"/>
        <v>0</v>
      </c>
      <c r="U247" t="str">
        <f t="shared" si="38"/>
        <v>No Recupera</v>
      </c>
      <c r="V247" t="str">
        <f t="shared" si="39"/>
        <v>No Recupera</v>
      </c>
    </row>
    <row r="248" spans="1:22" ht="15">
      <c r="A248" s="11"/>
      <c r="B248" s="11"/>
      <c r="C248" s="26"/>
      <c r="D248" s="33"/>
      <c r="E248" s="26"/>
      <c r="F248" s="26"/>
      <c r="G248" s="26"/>
      <c r="H248" s="2">
        <f>IF(OR(E248="",F248="",G248=""),"",R248)</f>
      </c>
      <c r="I248" s="3">
        <f>O248</f>
      </c>
      <c r="J248" s="13" t="str">
        <f>U248</f>
        <v>No Recupera</v>
      </c>
      <c r="K248" s="11"/>
      <c r="L248" s="24">
        <f>IF(K248=" "," ",IF(K248="A",H248,SUM(E248,F248,K248)/3))</f>
        <v>0</v>
      </c>
      <c r="M248" s="13" t="str">
        <f>IF(AND(L248&gt;5.99,L248&lt;10.01,K248&gt;5.99,K248&lt;10.01),"PROMOCIONÓ CON RECUP",IF(K248&lt;5.99,IF(T248&gt;5.99,"REGULAR","LIBRE"),"LIBRE"))</f>
        <v>LIBRE</v>
      </c>
      <c r="O248" s="1">
        <f t="shared" si="32"/>
      </c>
      <c r="P248">
        <f t="shared" si="33"/>
        <v>0</v>
      </c>
      <c r="Q248" t="str">
        <f t="shared" si="34"/>
        <v>REGULAR</v>
      </c>
      <c r="R248" t="str">
        <f t="shared" si="35"/>
        <v>REGULAR</v>
      </c>
      <c r="S248" t="str">
        <f t="shared" si="36"/>
        <v>REGULAR</v>
      </c>
      <c r="T248">
        <f t="shared" si="37"/>
        <v>0</v>
      </c>
      <c r="U248" t="str">
        <f t="shared" si="38"/>
        <v>No Recupera</v>
      </c>
      <c r="V248" t="str">
        <f t="shared" si="39"/>
        <v>No Recupera</v>
      </c>
    </row>
    <row r="249" spans="1:22" ht="15">
      <c r="A249" s="11"/>
      <c r="B249" s="11"/>
      <c r="C249" s="26"/>
      <c r="D249" s="33"/>
      <c r="E249" s="26"/>
      <c r="F249" s="26"/>
      <c r="G249" s="26"/>
      <c r="H249" s="2">
        <f>IF(OR(E249="",F249="",G249=""),"",R249)</f>
      </c>
      <c r="I249" s="3">
        <f>O249</f>
      </c>
      <c r="J249" s="13" t="str">
        <f>U249</f>
        <v>No Recupera</v>
      </c>
      <c r="K249" s="11"/>
      <c r="L249" s="24">
        <f>IF(K249=" "," ",IF(K249="A",H249,SUM(E249,F249,K249)/3))</f>
        <v>0</v>
      </c>
      <c r="M249" s="13" t="str">
        <f>IF(AND(L249&gt;5.99,L249&lt;10.01,K249&gt;5.99,K249&lt;10.01),"PROMOCIONÓ CON RECUP",IF(K249&lt;5.99,IF(T249&gt;5.99,"REGULAR","LIBRE"),"LIBRE"))</f>
        <v>LIBRE</v>
      </c>
      <c r="O249" s="1">
        <f t="shared" si="32"/>
      </c>
      <c r="P249">
        <f t="shared" si="33"/>
        <v>0</v>
      </c>
      <c r="Q249" t="str">
        <f t="shared" si="34"/>
        <v>REGULAR</v>
      </c>
      <c r="R249" t="str">
        <f t="shared" si="35"/>
        <v>REGULAR</v>
      </c>
      <c r="S249" t="str">
        <f t="shared" si="36"/>
        <v>REGULAR</v>
      </c>
      <c r="T249">
        <f t="shared" si="37"/>
        <v>0</v>
      </c>
      <c r="U249" t="str">
        <f t="shared" si="38"/>
        <v>No Recupera</v>
      </c>
      <c r="V249" t="str">
        <f t="shared" si="39"/>
        <v>No Recupera</v>
      </c>
    </row>
    <row r="250" spans="1:22" ht="15">
      <c r="A250" s="11"/>
      <c r="B250" s="11"/>
      <c r="C250" s="26"/>
      <c r="D250" s="33"/>
      <c r="E250" s="26"/>
      <c r="F250" s="26"/>
      <c r="G250" s="26"/>
      <c r="H250" s="2">
        <f>IF(OR(E250="",F250="",G250=""),"",R250)</f>
      </c>
      <c r="I250" s="3">
        <f>O250</f>
      </c>
      <c r="J250" s="13" t="str">
        <f>U250</f>
        <v>No Recupera</v>
      </c>
      <c r="K250" s="11"/>
      <c r="L250" s="24">
        <f>IF(K250=" "," ",IF(K250="A",H250,SUM(E250,F250,K250)/3))</f>
        <v>0</v>
      </c>
      <c r="M250" s="13" t="str">
        <f>IF(AND(L250&gt;5.99,L250&lt;10.01,K250&gt;5.99,K250&lt;10.01),"PROMOCIONÓ CON RECUP",IF(K250&lt;5.99,IF(T250&gt;5.99,"REGULAR","LIBRE"),"LIBRE"))</f>
        <v>LIBRE</v>
      </c>
      <c r="O250" s="1">
        <f t="shared" si="32"/>
      </c>
      <c r="P250">
        <f t="shared" si="33"/>
        <v>0</v>
      </c>
      <c r="Q250" t="str">
        <f t="shared" si="34"/>
        <v>REGULAR</v>
      </c>
      <c r="R250" t="str">
        <f t="shared" si="35"/>
        <v>REGULAR</v>
      </c>
      <c r="S250" t="str">
        <f t="shared" si="36"/>
        <v>REGULAR</v>
      </c>
      <c r="T250">
        <f t="shared" si="37"/>
        <v>0</v>
      </c>
      <c r="U250" t="str">
        <f t="shared" si="38"/>
        <v>No Recupera</v>
      </c>
      <c r="V250" t="str">
        <f t="shared" si="39"/>
        <v>No Recupera</v>
      </c>
    </row>
    <row r="251" spans="1:22" ht="15">
      <c r="A251" s="11"/>
      <c r="B251" s="11"/>
      <c r="C251" s="26"/>
      <c r="D251" s="33"/>
      <c r="E251" s="26"/>
      <c r="F251" s="26"/>
      <c r="G251" s="26"/>
      <c r="H251" s="2">
        <f>IF(OR(E251="",F251="",G251=""),"",R251)</f>
      </c>
      <c r="I251" s="3">
        <f>O251</f>
      </c>
      <c r="J251" s="13" t="str">
        <f>U251</f>
        <v>No Recupera</v>
      </c>
      <c r="K251" s="11"/>
      <c r="L251" s="24">
        <f>IF(K251=" "," ",IF(K251="A",H251,SUM(E251,F251,K251)/3))</f>
        <v>0</v>
      </c>
      <c r="M251" s="13" t="str">
        <f>IF(AND(L251&gt;5.99,L251&lt;10.01,K251&gt;5.99,K251&lt;10.01),"PROMOCIONÓ CON RECUP",IF(K251&lt;5.99,IF(T251&gt;5.99,"REGULAR","LIBRE"),"LIBRE"))</f>
        <v>LIBRE</v>
      </c>
      <c r="O251" s="1">
        <f t="shared" si="32"/>
      </c>
      <c r="P251">
        <f t="shared" si="33"/>
        <v>0</v>
      </c>
      <c r="Q251" t="str">
        <f t="shared" si="34"/>
        <v>REGULAR</v>
      </c>
      <c r="R251" t="str">
        <f t="shared" si="35"/>
        <v>REGULAR</v>
      </c>
      <c r="S251" t="str">
        <f t="shared" si="36"/>
        <v>REGULAR</v>
      </c>
      <c r="T251">
        <f t="shared" si="37"/>
        <v>0</v>
      </c>
      <c r="U251" t="str">
        <f t="shared" si="38"/>
        <v>No Recupera</v>
      </c>
      <c r="V251" t="str">
        <f t="shared" si="39"/>
        <v>No Recupera</v>
      </c>
    </row>
    <row r="252" spans="1:22" ht="15">
      <c r="A252" s="11"/>
      <c r="B252" s="11"/>
      <c r="C252" s="26"/>
      <c r="D252" s="33"/>
      <c r="E252" s="26"/>
      <c r="F252" s="26"/>
      <c r="G252" s="26"/>
      <c r="H252" s="2">
        <f>IF(OR(E252="",F252="",G252=""),"",R252)</f>
      </c>
      <c r="I252" s="3">
        <f>O252</f>
      </c>
      <c r="J252" s="13" t="str">
        <f>U252</f>
        <v>No Recupera</v>
      </c>
      <c r="K252" s="11"/>
      <c r="L252" s="24">
        <f>IF(K252=" "," ",IF(K252="A",H252,SUM(E252,F252,K252)/3))</f>
        <v>0</v>
      </c>
      <c r="M252" s="13" t="str">
        <f>IF(AND(L252&gt;5.99,L252&lt;10.01,K252&gt;5.99,K252&lt;10.01),"PROMOCIONÓ CON RECUP",IF(K252&lt;5.99,IF(T252&gt;5.99,"REGULAR","LIBRE"),"LIBRE"))</f>
        <v>LIBRE</v>
      </c>
      <c r="O252" s="1">
        <f t="shared" si="32"/>
      </c>
      <c r="P252">
        <f t="shared" si="33"/>
        <v>0</v>
      </c>
      <c r="Q252" t="str">
        <f t="shared" si="34"/>
        <v>REGULAR</v>
      </c>
      <c r="R252" t="str">
        <f t="shared" si="35"/>
        <v>REGULAR</v>
      </c>
      <c r="S252" t="str">
        <f t="shared" si="36"/>
        <v>REGULAR</v>
      </c>
      <c r="T252">
        <f t="shared" si="37"/>
        <v>0</v>
      </c>
      <c r="U252" t="str">
        <f t="shared" si="38"/>
        <v>No Recupera</v>
      </c>
      <c r="V252" t="str">
        <f t="shared" si="39"/>
        <v>No Recupera</v>
      </c>
    </row>
    <row r="253" spans="1:22" ht="15">
      <c r="A253" s="11"/>
      <c r="B253" s="11"/>
      <c r="C253" s="26"/>
      <c r="D253" s="33"/>
      <c r="E253" s="26"/>
      <c r="F253" s="26"/>
      <c r="G253" s="26"/>
      <c r="H253" s="2">
        <f>IF(OR(E253="",F253="",G253=""),"",R253)</f>
      </c>
      <c r="I253" s="3">
        <f>O253</f>
      </c>
      <c r="J253" s="13" t="str">
        <f>U253</f>
        <v>No Recupera</v>
      </c>
      <c r="K253" s="11"/>
      <c r="L253" s="24">
        <f>IF(K253=" "," ",IF(K253="A",H253,SUM(E253,F253,K253)/3))</f>
        <v>0</v>
      </c>
      <c r="M253" s="13" t="str">
        <f>IF(AND(L253&gt;5.99,L253&lt;10.01,K253&gt;5.99,K253&lt;10.01),"PROMOCIONÓ CON RECUP",IF(K253&lt;5.99,IF(T253&gt;5.99,"REGULAR","LIBRE"),"LIBRE"))</f>
        <v>LIBRE</v>
      </c>
      <c r="O253" s="1">
        <f t="shared" si="32"/>
      </c>
      <c r="P253">
        <f t="shared" si="33"/>
        <v>0</v>
      </c>
      <c r="Q253" t="str">
        <f t="shared" si="34"/>
        <v>REGULAR</v>
      </c>
      <c r="R253" t="str">
        <f t="shared" si="35"/>
        <v>REGULAR</v>
      </c>
      <c r="S253" t="str">
        <f t="shared" si="36"/>
        <v>REGULAR</v>
      </c>
      <c r="T253">
        <f t="shared" si="37"/>
        <v>0</v>
      </c>
      <c r="U253" t="str">
        <f t="shared" si="38"/>
        <v>No Recupera</v>
      </c>
      <c r="V253" t="str">
        <f t="shared" si="39"/>
        <v>No Recupera</v>
      </c>
    </row>
    <row r="254" spans="1:22" ht="15">
      <c r="A254" s="12"/>
      <c r="B254" s="11"/>
      <c r="C254" s="26"/>
      <c r="D254" s="33"/>
      <c r="E254" s="26"/>
      <c r="F254" s="26"/>
      <c r="G254" s="26"/>
      <c r="H254" s="2">
        <f>IF(OR(E254="",F254="",G254=""),"",R254)</f>
      </c>
      <c r="I254" s="3">
        <f>O254</f>
      </c>
      <c r="J254" s="13" t="str">
        <f>U254</f>
        <v>No Recupera</v>
      </c>
      <c r="K254" s="11"/>
      <c r="L254" s="24">
        <f>IF(K254=" "," ",IF(K254="A",H254,SUM(E254,F254,K254)/3))</f>
        <v>0</v>
      </c>
      <c r="M254" s="13" t="str">
        <f>IF(AND(L254&gt;5.99,L254&lt;10.01,K254&gt;5.99,K254&lt;10.01),"PROMOCIONÓ CON RECUP",IF(K254&lt;5.99,IF(T254&gt;5.99,"REGULAR","LIBRE"),"LIBRE"))</f>
        <v>LIBRE</v>
      </c>
      <c r="O254" s="1">
        <f t="shared" si="32"/>
      </c>
      <c r="P254">
        <f t="shared" si="33"/>
        <v>0</v>
      </c>
      <c r="Q254" t="str">
        <f t="shared" si="34"/>
        <v>REGULAR</v>
      </c>
      <c r="R254" t="str">
        <f t="shared" si="35"/>
        <v>REGULAR</v>
      </c>
      <c r="S254" t="str">
        <f t="shared" si="36"/>
        <v>REGULAR</v>
      </c>
      <c r="T254">
        <f t="shared" si="37"/>
        <v>0</v>
      </c>
      <c r="U254" t="str">
        <f t="shared" si="38"/>
        <v>No Recupera</v>
      </c>
      <c r="V254" t="str">
        <f t="shared" si="39"/>
        <v>No Recupera</v>
      </c>
    </row>
    <row r="255" spans="1:22" ht="15">
      <c r="A255" s="11"/>
      <c r="B255" s="11"/>
      <c r="C255" s="26"/>
      <c r="D255" s="33"/>
      <c r="E255" s="26"/>
      <c r="F255" s="26"/>
      <c r="G255" s="26"/>
      <c r="H255" s="2">
        <f>IF(OR(E255="",F255="",G255=""),"",R255)</f>
      </c>
      <c r="I255" s="3">
        <f>O255</f>
      </c>
      <c r="J255" s="13" t="str">
        <f>U255</f>
        <v>No Recupera</v>
      </c>
      <c r="K255" s="11"/>
      <c r="L255" s="24">
        <f>IF(K255=" "," ",IF(K255="A",H255,SUM(E255,F255,K255)/3))</f>
        <v>0</v>
      </c>
      <c r="M255" s="13" t="str">
        <f>IF(AND(L255&gt;5.99,L255&lt;10.01,K255&gt;5.99,K255&lt;10.01),"PROMOCIONÓ CON RECUP",IF(K255&lt;5.99,IF(T255&gt;5.99,"REGULAR","LIBRE"),"LIBRE"))</f>
        <v>LIBRE</v>
      </c>
      <c r="O255" s="1">
        <f t="shared" si="32"/>
      </c>
      <c r="P255">
        <f t="shared" si="33"/>
        <v>0</v>
      </c>
      <c r="Q255" t="str">
        <f t="shared" si="34"/>
        <v>REGULAR</v>
      </c>
      <c r="R255" t="str">
        <f t="shared" si="35"/>
        <v>REGULAR</v>
      </c>
      <c r="S255" t="str">
        <f t="shared" si="36"/>
        <v>REGULAR</v>
      </c>
      <c r="T255">
        <f t="shared" si="37"/>
        <v>0</v>
      </c>
      <c r="U255" t="str">
        <f t="shared" si="38"/>
        <v>No Recupera</v>
      </c>
      <c r="V255" t="str">
        <f t="shared" si="39"/>
        <v>No Recupera</v>
      </c>
    </row>
    <row r="256" spans="1:22" ht="15">
      <c r="A256" s="11"/>
      <c r="B256" s="11"/>
      <c r="C256" s="26"/>
      <c r="D256" s="33"/>
      <c r="E256" s="26"/>
      <c r="F256" s="26"/>
      <c r="G256" s="26"/>
      <c r="H256" s="2">
        <f>IF(OR(E256="",F256="",G256=""),"",R256)</f>
      </c>
      <c r="I256" s="3">
        <f>O256</f>
      </c>
      <c r="J256" s="13" t="str">
        <f>U256</f>
        <v>No Recupera</v>
      </c>
      <c r="K256" s="11"/>
      <c r="L256" s="24">
        <f>IF(K256=" "," ",IF(K256="A",H256,SUM(E256,F256,K256)/3))</f>
        <v>0</v>
      </c>
      <c r="M256" s="13" t="str">
        <f>IF(AND(L256&gt;5.99,L256&lt;10.01,K256&gt;5.99,K256&lt;10.01),"PROMOCIONÓ CON RECUP",IF(K256&lt;5.99,IF(T256&gt;5.99,"REGULAR","LIBRE"),"LIBRE"))</f>
        <v>LIBRE</v>
      </c>
      <c r="O256" s="1">
        <f t="shared" si="32"/>
      </c>
      <c r="P256">
        <f t="shared" si="33"/>
        <v>0</v>
      </c>
      <c r="Q256" t="str">
        <f t="shared" si="34"/>
        <v>REGULAR</v>
      </c>
      <c r="R256" t="str">
        <f t="shared" si="35"/>
        <v>REGULAR</v>
      </c>
      <c r="S256" t="str">
        <f t="shared" si="36"/>
        <v>REGULAR</v>
      </c>
      <c r="T256">
        <f t="shared" si="37"/>
        <v>0</v>
      </c>
      <c r="U256" t="str">
        <f t="shared" si="38"/>
        <v>No Recupera</v>
      </c>
      <c r="V256" t="str">
        <f t="shared" si="39"/>
        <v>No Recupera</v>
      </c>
    </row>
    <row r="257" spans="1:22" ht="15">
      <c r="A257" s="11"/>
      <c r="B257" s="11"/>
      <c r="C257" s="26"/>
      <c r="D257" s="33"/>
      <c r="E257" s="26"/>
      <c r="F257" s="26"/>
      <c r="G257" s="26"/>
      <c r="H257" s="2">
        <f>IF(OR(E257="",F257="",G257=""),"",R257)</f>
      </c>
      <c r="I257" s="3">
        <f>O257</f>
      </c>
      <c r="J257" s="13" t="str">
        <f>U257</f>
        <v>No Recupera</v>
      </c>
      <c r="K257" s="11"/>
      <c r="L257" s="24">
        <f>IF(K257=" "," ",IF(K257="A",H257,SUM(E257,F257,K257)/3))</f>
        <v>0</v>
      </c>
      <c r="M257" s="13" t="str">
        <f>IF(AND(L257&gt;5.99,L257&lt;10.01,K257&gt;5.99,K257&lt;10.01),"PROMOCIONÓ CON RECUP",IF(K257&lt;5.99,IF(T257&gt;5.99,"REGULAR","LIBRE"),"LIBRE"))</f>
        <v>LIBRE</v>
      </c>
      <c r="O257" s="1">
        <f t="shared" si="32"/>
      </c>
      <c r="P257">
        <f t="shared" si="33"/>
        <v>0</v>
      </c>
      <c r="Q257" t="str">
        <f t="shared" si="34"/>
        <v>REGULAR</v>
      </c>
      <c r="R257" t="str">
        <f t="shared" si="35"/>
        <v>REGULAR</v>
      </c>
      <c r="S257" t="str">
        <f t="shared" si="36"/>
        <v>REGULAR</v>
      </c>
      <c r="T257">
        <f t="shared" si="37"/>
        <v>0</v>
      </c>
      <c r="U257" t="str">
        <f t="shared" si="38"/>
        <v>No Recupera</v>
      </c>
      <c r="V257" t="str">
        <f t="shared" si="39"/>
        <v>No Recupera</v>
      </c>
    </row>
    <row r="258" spans="1:22" ht="15">
      <c r="A258" s="11"/>
      <c r="B258" s="11"/>
      <c r="C258" s="26"/>
      <c r="D258" s="33"/>
      <c r="E258" s="26"/>
      <c r="F258" s="26"/>
      <c r="G258" s="26"/>
      <c r="H258" s="2">
        <f>IF(OR(E258="",F258="",G258=""),"",R258)</f>
      </c>
      <c r="I258" s="3">
        <f>O258</f>
      </c>
      <c r="J258" s="13" t="str">
        <f>U258</f>
        <v>No Recupera</v>
      </c>
      <c r="K258" s="11"/>
      <c r="L258" s="24">
        <f>IF(K258=" "," ",IF(K258="A",H258,SUM(E258,F258,K258)/3))</f>
        <v>0</v>
      </c>
      <c r="M258" s="13" t="str">
        <f>IF(AND(L258&gt;5.99,L258&lt;10.01,K258&gt;5.99,K258&lt;10.01),"PROMOCIONÓ CON RECUP",IF(K258&lt;5.99,IF(T258&gt;5.99,"REGULAR","LIBRE"),"LIBRE"))</f>
        <v>LIBRE</v>
      </c>
      <c r="O258" s="1">
        <f t="shared" si="32"/>
      </c>
      <c r="P258">
        <f t="shared" si="33"/>
        <v>0</v>
      </c>
      <c r="Q258" t="str">
        <f t="shared" si="34"/>
        <v>REGULAR</v>
      </c>
      <c r="R258" t="str">
        <f t="shared" si="35"/>
        <v>REGULAR</v>
      </c>
      <c r="S258" t="str">
        <f t="shared" si="36"/>
        <v>REGULAR</v>
      </c>
      <c r="T258">
        <f t="shared" si="37"/>
        <v>0</v>
      </c>
      <c r="U258" t="str">
        <f t="shared" si="38"/>
        <v>No Recupera</v>
      </c>
      <c r="V258" t="str">
        <f t="shared" si="39"/>
        <v>No Recupera</v>
      </c>
    </row>
    <row r="259" spans="1:22" ht="15">
      <c r="A259" s="11"/>
      <c r="B259" s="11"/>
      <c r="C259" s="26"/>
      <c r="D259" s="33"/>
      <c r="E259" s="26"/>
      <c r="F259" s="26"/>
      <c r="G259" s="26"/>
      <c r="H259" s="2">
        <f>IF(OR(E259="",F259="",G259=""),"",R259)</f>
      </c>
      <c r="I259" s="3">
        <f>O259</f>
      </c>
      <c r="J259" s="13" t="str">
        <f>U259</f>
        <v>No Recupera</v>
      </c>
      <c r="K259" s="11"/>
      <c r="L259" s="24">
        <f>IF(K259=" "," ",IF(K259="A",H259,SUM(E259,F259,K259)/3))</f>
        <v>0</v>
      </c>
      <c r="M259" s="13" t="str">
        <f>IF(AND(L259&gt;5.99,L259&lt;10.01,K259&gt;5.99,K259&lt;10.01),"PROMOCIONÓ CON RECUP",IF(K259&lt;5.99,IF(T259&gt;5.99,"REGULAR","LIBRE"),"LIBRE"))</f>
        <v>LIBRE</v>
      </c>
      <c r="O259" s="1">
        <f t="shared" si="32"/>
      </c>
      <c r="P259">
        <f t="shared" si="33"/>
        <v>0</v>
      </c>
      <c r="Q259" t="str">
        <f t="shared" si="34"/>
        <v>REGULAR</v>
      </c>
      <c r="R259" t="str">
        <f t="shared" si="35"/>
        <v>REGULAR</v>
      </c>
      <c r="S259" t="str">
        <f t="shared" si="36"/>
        <v>REGULAR</v>
      </c>
      <c r="T259">
        <f t="shared" si="37"/>
        <v>0</v>
      </c>
      <c r="U259" t="str">
        <f t="shared" si="38"/>
        <v>No Recupera</v>
      </c>
      <c r="V259" t="str">
        <f t="shared" si="39"/>
        <v>No Recupera</v>
      </c>
    </row>
    <row r="260" spans="1:22" ht="15">
      <c r="A260" s="11"/>
      <c r="B260" s="11"/>
      <c r="C260" s="26"/>
      <c r="D260" s="33"/>
      <c r="E260" s="26"/>
      <c r="F260" s="26"/>
      <c r="G260" s="26"/>
      <c r="H260" s="2">
        <f>IF(OR(E260="",F260="",G260=""),"",R260)</f>
      </c>
      <c r="I260" s="3">
        <f>O260</f>
      </c>
      <c r="J260" s="13" t="str">
        <f>U260</f>
        <v>No Recupera</v>
      </c>
      <c r="K260" s="11"/>
      <c r="L260" s="24">
        <f>IF(K260=" "," ",IF(K260="A",H260,SUM(E260,F260,K260)/3))</f>
        <v>0</v>
      </c>
      <c r="M260" s="13" t="str">
        <f>IF(AND(L260&gt;5.99,L260&lt;10.01,K260&gt;5.99,K260&lt;10.01),"PROMOCIONÓ CON RECUP",IF(K260&lt;5.99,IF(T260&gt;5.99,"REGULAR","LIBRE"),"LIBRE"))</f>
        <v>LIBRE</v>
      </c>
      <c r="O260" s="1">
        <f t="shared" si="32"/>
      </c>
      <c r="P260">
        <f t="shared" si="33"/>
        <v>0</v>
      </c>
      <c r="Q260" t="str">
        <f t="shared" si="34"/>
        <v>REGULAR</v>
      </c>
      <c r="R260" t="str">
        <f t="shared" si="35"/>
        <v>REGULAR</v>
      </c>
      <c r="S260" t="str">
        <f t="shared" si="36"/>
        <v>REGULAR</v>
      </c>
      <c r="T260">
        <f t="shared" si="37"/>
        <v>0</v>
      </c>
      <c r="U260" t="str">
        <f t="shared" si="38"/>
        <v>No Recupera</v>
      </c>
      <c r="V260" t="str">
        <f t="shared" si="39"/>
        <v>No Recupera</v>
      </c>
    </row>
    <row r="261" spans="1:22" ht="15">
      <c r="A261" s="11"/>
      <c r="B261" s="11"/>
      <c r="C261" s="26"/>
      <c r="D261" s="33"/>
      <c r="E261" s="26"/>
      <c r="F261" s="26"/>
      <c r="G261" s="26"/>
      <c r="H261" s="2">
        <f>IF(OR(E261="",F261="",G261=""),"",R261)</f>
      </c>
      <c r="I261" s="3">
        <f>O261</f>
      </c>
      <c r="J261" s="13" t="str">
        <f>U261</f>
        <v>No Recupera</v>
      </c>
      <c r="K261" s="11"/>
      <c r="L261" s="24">
        <f>IF(K261=" "," ",IF(K261="A",H261,SUM(E261,F261,K261)/3))</f>
        <v>0</v>
      </c>
      <c r="M261" s="13" t="str">
        <f>IF(AND(L261&gt;5.99,L261&lt;10.01,K261&gt;5.99,K261&lt;10.01),"PROMOCIONÓ CON RECUP",IF(K261&lt;5.99,IF(T261&gt;5.99,"REGULAR","LIBRE"),"LIBRE"))</f>
        <v>LIBRE</v>
      </c>
      <c r="O261" s="1">
        <f t="shared" si="32"/>
      </c>
      <c r="P261">
        <f t="shared" si="33"/>
        <v>0</v>
      </c>
      <c r="Q261" t="str">
        <f t="shared" si="34"/>
        <v>REGULAR</v>
      </c>
      <c r="R261" t="str">
        <f t="shared" si="35"/>
        <v>REGULAR</v>
      </c>
      <c r="S261" t="str">
        <f t="shared" si="36"/>
        <v>REGULAR</v>
      </c>
      <c r="T261">
        <f t="shared" si="37"/>
        <v>0</v>
      </c>
      <c r="U261" t="str">
        <f t="shared" si="38"/>
        <v>No Recupera</v>
      </c>
      <c r="V261" t="str">
        <f t="shared" si="39"/>
        <v>No Recupera</v>
      </c>
    </row>
    <row r="262" spans="1:22" ht="15">
      <c r="A262" s="11"/>
      <c r="B262" s="11"/>
      <c r="C262" s="26"/>
      <c r="D262" s="33"/>
      <c r="E262" s="26"/>
      <c r="F262" s="26"/>
      <c r="G262" s="26"/>
      <c r="H262" s="2">
        <f>IF(OR(E262="",F262="",G262=""),"",R262)</f>
      </c>
      <c r="I262" s="3">
        <f>O262</f>
      </c>
      <c r="J262" s="13" t="str">
        <f>U262</f>
        <v>No Recupera</v>
      </c>
      <c r="K262" s="11"/>
      <c r="L262" s="24">
        <f>IF(K262=" "," ",IF(K262="A",H262,SUM(E262,F262,K262)/3))</f>
        <v>0</v>
      </c>
      <c r="M262" s="13" t="str">
        <f>IF(AND(L262&gt;5.99,L262&lt;10.01,K262&gt;5.99,K262&lt;10.01),"PROMOCIONÓ CON RECUP",IF(K262&lt;5.99,IF(T262&gt;5.99,"REGULAR","LIBRE"),"LIBRE"))</f>
        <v>LIBRE</v>
      </c>
      <c r="O262" s="1">
        <f t="shared" si="32"/>
      </c>
      <c r="P262">
        <f t="shared" si="33"/>
        <v>0</v>
      </c>
      <c r="Q262" t="str">
        <f t="shared" si="34"/>
        <v>REGULAR</v>
      </c>
      <c r="R262" t="str">
        <f t="shared" si="35"/>
        <v>REGULAR</v>
      </c>
      <c r="S262" t="str">
        <f t="shared" si="36"/>
        <v>REGULAR</v>
      </c>
      <c r="T262">
        <f t="shared" si="37"/>
        <v>0</v>
      </c>
      <c r="U262" t="str">
        <f t="shared" si="38"/>
        <v>No Recupera</v>
      </c>
      <c r="V262" t="str">
        <f t="shared" si="39"/>
        <v>No Recupera</v>
      </c>
    </row>
    <row r="263" spans="1:22" ht="15">
      <c r="A263" s="11"/>
      <c r="B263" s="11"/>
      <c r="C263" s="26"/>
      <c r="D263" s="33"/>
      <c r="E263" s="26"/>
      <c r="F263" s="26"/>
      <c r="G263" s="26"/>
      <c r="H263" s="2">
        <f>IF(OR(E263="",F263="",G263=""),"",R263)</f>
      </c>
      <c r="I263" s="3">
        <f>O263</f>
      </c>
      <c r="J263" s="13" t="str">
        <f>U263</f>
        <v>No Recupera</v>
      </c>
      <c r="K263" s="11"/>
      <c r="L263" s="24">
        <f>IF(K263=" "," ",IF(K263="A",H263,SUM(E263,F263,K263)/3))</f>
        <v>0</v>
      </c>
      <c r="M263" s="13" t="str">
        <f>IF(AND(L263&gt;5.99,L263&lt;10.01,K263&gt;5.99,K263&lt;10.01),"PROMOCIONÓ CON RECUP",IF(K263&lt;5.99,IF(T263&gt;5.99,"REGULAR","LIBRE"),"LIBRE"))</f>
        <v>LIBRE</v>
      </c>
      <c r="O263" s="1">
        <f t="shared" si="32"/>
      </c>
      <c r="P263">
        <f t="shared" si="33"/>
        <v>0</v>
      </c>
      <c r="Q263" t="str">
        <f t="shared" si="34"/>
        <v>REGULAR</v>
      </c>
      <c r="R263" t="str">
        <f t="shared" si="35"/>
        <v>REGULAR</v>
      </c>
      <c r="S263" t="str">
        <f t="shared" si="36"/>
        <v>REGULAR</v>
      </c>
      <c r="T263">
        <f t="shared" si="37"/>
        <v>0</v>
      </c>
      <c r="U263" t="str">
        <f t="shared" si="38"/>
        <v>No Recupera</v>
      </c>
      <c r="V263" t="str">
        <f t="shared" si="39"/>
        <v>No Recupera</v>
      </c>
    </row>
    <row r="264" spans="1:22" ht="15">
      <c r="A264" s="11"/>
      <c r="B264" s="11"/>
      <c r="C264" s="26"/>
      <c r="D264" s="33"/>
      <c r="E264" s="26"/>
      <c r="F264" s="26"/>
      <c r="G264" s="26"/>
      <c r="H264" s="2">
        <f>IF(OR(E264="",F264="",G264=""),"",R264)</f>
      </c>
      <c r="I264" s="3">
        <f>O264</f>
      </c>
      <c r="J264" s="13" t="str">
        <f>U264</f>
        <v>No Recupera</v>
      </c>
      <c r="K264" s="11"/>
      <c r="L264" s="24">
        <f>IF(K264=" "," ",IF(K264="A",H264,SUM(E264,F264,K264)/3))</f>
        <v>0</v>
      </c>
      <c r="M264" s="13" t="str">
        <f>IF(AND(L264&gt;5.99,L264&lt;10.01,K264&gt;5.99,K264&lt;10.01),"PROMOCIONÓ CON RECUP",IF(K264&lt;5.99,IF(T264&gt;5.99,"REGULAR","LIBRE"),"LIBRE"))</f>
        <v>LIBRE</v>
      </c>
      <c r="O264" s="1">
        <f t="shared" si="32"/>
      </c>
      <c r="P264">
        <f t="shared" si="33"/>
        <v>0</v>
      </c>
      <c r="Q264" t="str">
        <f t="shared" si="34"/>
        <v>REGULAR</v>
      </c>
      <c r="R264" t="str">
        <f t="shared" si="35"/>
        <v>REGULAR</v>
      </c>
      <c r="S264" t="str">
        <f t="shared" si="36"/>
        <v>REGULAR</v>
      </c>
      <c r="T264">
        <f t="shared" si="37"/>
        <v>0</v>
      </c>
      <c r="U264" t="str">
        <f t="shared" si="38"/>
        <v>No Recupera</v>
      </c>
      <c r="V264" t="str">
        <f t="shared" si="39"/>
        <v>No Recupera</v>
      </c>
    </row>
    <row r="265" spans="1:22" ht="15">
      <c r="A265" s="11"/>
      <c r="B265" s="11"/>
      <c r="C265" s="26"/>
      <c r="D265" s="33"/>
      <c r="E265" s="26"/>
      <c r="F265" s="26"/>
      <c r="G265" s="26"/>
      <c r="H265" s="2">
        <f>IF(OR(E265="",F265="",G265=""),"",R265)</f>
      </c>
      <c r="I265" s="3">
        <f>O265</f>
      </c>
      <c r="J265" s="13" t="str">
        <f>U265</f>
        <v>No Recupera</v>
      </c>
      <c r="K265" s="11"/>
      <c r="L265" s="24">
        <f>IF(K265=" "," ",IF(K265="A",H265,SUM(E265,F265,K265)/3))</f>
        <v>0</v>
      </c>
      <c r="M265" s="13" t="str">
        <f>IF(AND(L265&gt;5.99,L265&lt;10.01,K265&gt;5.99,K265&lt;10.01),"PROMOCIONÓ CON RECUP",IF(K265&lt;5.99,IF(T265&gt;5.99,"REGULAR","LIBRE"),"LIBRE"))</f>
        <v>LIBRE</v>
      </c>
      <c r="O265" s="1">
        <f t="shared" si="32"/>
      </c>
      <c r="P265">
        <f t="shared" si="33"/>
        <v>0</v>
      </c>
      <c r="Q265" t="str">
        <f t="shared" si="34"/>
        <v>REGULAR</v>
      </c>
      <c r="R265" t="str">
        <f t="shared" si="35"/>
        <v>REGULAR</v>
      </c>
      <c r="S265" t="str">
        <f t="shared" si="36"/>
        <v>REGULAR</v>
      </c>
      <c r="T265">
        <f t="shared" si="37"/>
        <v>0</v>
      </c>
      <c r="U265" t="str">
        <f t="shared" si="38"/>
        <v>No Recupera</v>
      </c>
      <c r="V265" t="str">
        <f t="shared" si="39"/>
        <v>No Recupera</v>
      </c>
    </row>
    <row r="266" spans="1:22" ht="15">
      <c r="A266" s="11"/>
      <c r="B266" s="11"/>
      <c r="C266" s="26"/>
      <c r="D266" s="33"/>
      <c r="E266" s="26"/>
      <c r="F266" s="26"/>
      <c r="G266" s="26"/>
      <c r="H266" s="2">
        <f>IF(OR(E266="",F266="",G266=""),"",R266)</f>
      </c>
      <c r="I266" s="3">
        <f>O266</f>
      </c>
      <c r="J266" s="13" t="str">
        <f>U266</f>
        <v>No Recupera</v>
      </c>
      <c r="K266" s="11"/>
      <c r="L266" s="24">
        <f>IF(K266=" "," ",IF(K266="A",H266,SUM(E266,F266,K266)/3))</f>
        <v>0</v>
      </c>
      <c r="M266" s="13" t="str">
        <f>IF(AND(L266&gt;5.99,L266&lt;10.01,K266&gt;5.99,K266&lt;10.01),"PROMOCIONÓ CON RECUP",IF(K266&lt;5.99,IF(T266&gt;5.99,"REGULAR","LIBRE"),"LIBRE"))</f>
        <v>LIBRE</v>
      </c>
      <c r="O266" s="1">
        <f t="shared" si="32"/>
      </c>
      <c r="P266">
        <f t="shared" si="33"/>
        <v>0</v>
      </c>
      <c r="Q266" t="str">
        <f t="shared" si="34"/>
        <v>REGULAR</v>
      </c>
      <c r="R266" t="str">
        <f t="shared" si="35"/>
        <v>REGULAR</v>
      </c>
      <c r="S266" t="str">
        <f t="shared" si="36"/>
        <v>REGULAR</v>
      </c>
      <c r="T266">
        <f t="shared" si="37"/>
        <v>0</v>
      </c>
      <c r="U266" t="str">
        <f t="shared" si="38"/>
        <v>No Recupera</v>
      </c>
      <c r="V266" t="str">
        <f t="shared" si="39"/>
        <v>No Recupera</v>
      </c>
    </row>
    <row r="267" spans="1:22" ht="15">
      <c r="A267" s="11"/>
      <c r="B267" s="11"/>
      <c r="C267" s="26"/>
      <c r="D267" s="33"/>
      <c r="E267" s="26"/>
      <c r="F267" s="26"/>
      <c r="G267" s="26"/>
      <c r="H267" s="2">
        <f>IF(OR(E267="",F267="",G267=""),"",R267)</f>
      </c>
      <c r="I267" s="3">
        <f>O267</f>
      </c>
      <c r="J267" s="13" t="str">
        <f>U267</f>
        <v>No Recupera</v>
      </c>
      <c r="K267" s="11"/>
      <c r="L267" s="24">
        <f>IF(K267=" "," ",IF(K267="A",H267,SUM(E267,F267,K267)/3))</f>
        <v>0</v>
      </c>
      <c r="M267" s="13" t="str">
        <f>IF(AND(L267&gt;5.99,L267&lt;10.01,K267&gt;5.99,K267&lt;10.01),"PROMOCIONÓ CON RECUP",IF(K267&lt;5.99,IF(T267&gt;5.99,"REGULAR","LIBRE"),"LIBRE"))</f>
        <v>LIBRE</v>
      </c>
      <c r="O267" s="1">
        <f t="shared" si="32"/>
      </c>
      <c r="P267">
        <f t="shared" si="33"/>
        <v>0</v>
      </c>
      <c r="Q267" t="str">
        <f t="shared" si="34"/>
        <v>REGULAR</v>
      </c>
      <c r="R267" t="str">
        <f t="shared" si="35"/>
        <v>REGULAR</v>
      </c>
      <c r="S267" t="str">
        <f t="shared" si="36"/>
        <v>REGULAR</v>
      </c>
      <c r="T267">
        <f t="shared" si="37"/>
        <v>0</v>
      </c>
      <c r="U267" t="str">
        <f t="shared" si="38"/>
        <v>No Recupera</v>
      </c>
      <c r="V267" t="str">
        <f t="shared" si="39"/>
        <v>No Recupera</v>
      </c>
    </row>
    <row r="268" spans="1:22" ht="15">
      <c r="A268" s="11"/>
      <c r="B268" s="11"/>
      <c r="C268" s="26"/>
      <c r="D268" s="33"/>
      <c r="E268" s="26"/>
      <c r="F268" s="26"/>
      <c r="G268" s="26"/>
      <c r="H268" s="2">
        <f>IF(OR(E268="",F268="",G268=""),"",R268)</f>
      </c>
      <c r="I268" s="3">
        <f>O268</f>
      </c>
      <c r="J268" s="13" t="str">
        <f>U268</f>
        <v>No Recupera</v>
      </c>
      <c r="K268" s="11"/>
      <c r="L268" s="24">
        <f>IF(K268=" "," ",IF(K268="A",H268,SUM(E268,F268,K268)/3))</f>
        <v>0</v>
      </c>
      <c r="M268" s="13" t="str">
        <f>IF(AND(L268&gt;5.99,L268&lt;10.01,K268&gt;5.99,K268&lt;10.01),"PROMOCIONÓ CON RECUP",IF(K268&lt;5.99,IF(T268&gt;5.99,"REGULAR","LIBRE"),"LIBRE"))</f>
        <v>LIBRE</v>
      </c>
      <c r="O268" s="1">
        <f t="shared" si="32"/>
      </c>
      <c r="P268">
        <f t="shared" si="33"/>
        <v>0</v>
      </c>
      <c r="Q268" t="str">
        <f t="shared" si="34"/>
        <v>REGULAR</v>
      </c>
      <c r="R268" t="str">
        <f t="shared" si="35"/>
        <v>REGULAR</v>
      </c>
      <c r="S268" t="str">
        <f t="shared" si="36"/>
        <v>REGULAR</v>
      </c>
      <c r="T268">
        <f t="shared" si="37"/>
        <v>0</v>
      </c>
      <c r="U268" t="str">
        <f t="shared" si="38"/>
        <v>No Recupera</v>
      </c>
      <c r="V268" t="str">
        <f t="shared" si="39"/>
        <v>No Recupera</v>
      </c>
    </row>
    <row r="269" spans="1:22" ht="15">
      <c r="A269" s="11"/>
      <c r="B269" s="11"/>
      <c r="C269" s="26"/>
      <c r="D269" s="33"/>
      <c r="E269" s="26"/>
      <c r="F269" s="26"/>
      <c r="G269" s="26"/>
      <c r="H269" s="2">
        <f>IF(OR(E269="",F269="",G269=""),"",R269)</f>
      </c>
      <c r="I269" s="3">
        <f>O269</f>
      </c>
      <c r="J269" s="13" t="str">
        <f>U269</f>
        <v>No Recupera</v>
      </c>
      <c r="K269" s="11"/>
      <c r="L269" s="24">
        <f>IF(K269=" "," ",IF(K269="A",H269,SUM(E269,F269,K269)/3))</f>
        <v>0</v>
      </c>
      <c r="M269" s="13" t="str">
        <f>IF(AND(L269&gt;5.99,L269&lt;10.01,K269&gt;5.99,K269&lt;10.01),"PROMOCIONÓ CON RECUP",IF(K269&lt;5.99,IF(T269&gt;5.99,"REGULAR","LIBRE"),"LIBRE"))</f>
        <v>LIBRE</v>
      </c>
      <c r="O269" s="1">
        <f t="shared" si="32"/>
      </c>
      <c r="P269">
        <f t="shared" si="33"/>
        <v>0</v>
      </c>
      <c r="Q269" t="str">
        <f t="shared" si="34"/>
        <v>REGULAR</v>
      </c>
      <c r="R269" t="str">
        <f t="shared" si="35"/>
        <v>REGULAR</v>
      </c>
      <c r="S269" t="str">
        <f t="shared" si="36"/>
        <v>REGULAR</v>
      </c>
      <c r="T269">
        <f t="shared" si="37"/>
        <v>0</v>
      </c>
      <c r="U269" t="str">
        <f t="shared" si="38"/>
        <v>No Recupera</v>
      </c>
      <c r="V269" t="str">
        <f t="shared" si="39"/>
        <v>No Recupera</v>
      </c>
    </row>
    <row r="270" spans="1:22" ht="15">
      <c r="A270" s="11"/>
      <c r="B270" s="11"/>
      <c r="C270" s="26"/>
      <c r="D270" s="33"/>
      <c r="E270" s="26"/>
      <c r="F270" s="26"/>
      <c r="G270" s="26"/>
      <c r="H270" s="2">
        <f>IF(OR(E270="",F270="",G270=""),"",R270)</f>
      </c>
      <c r="I270" s="3">
        <f>O270</f>
      </c>
      <c r="J270" s="13" t="str">
        <f>U270</f>
        <v>No Recupera</v>
      </c>
      <c r="K270" s="11"/>
      <c r="L270" s="24">
        <f>IF(K270=" "," ",IF(K270="A",H270,SUM(E270,F270,K270)/3))</f>
        <v>0</v>
      </c>
      <c r="M270" s="13" t="str">
        <f>IF(AND(L270&gt;5.99,L270&lt;10.01,K270&gt;5.99,K270&lt;10.01),"PROMOCIONÓ CON RECUP",IF(K270&lt;5.99,IF(T270&gt;5.99,"REGULAR","LIBRE"),"LIBRE"))</f>
        <v>LIBRE</v>
      </c>
      <c r="O270" s="1">
        <f t="shared" si="32"/>
      </c>
      <c r="P270">
        <f t="shared" si="33"/>
        <v>0</v>
      </c>
      <c r="Q270" t="str">
        <f t="shared" si="34"/>
        <v>REGULAR</v>
      </c>
      <c r="R270" t="str">
        <f t="shared" si="35"/>
        <v>REGULAR</v>
      </c>
      <c r="S270" t="str">
        <f t="shared" si="36"/>
        <v>REGULAR</v>
      </c>
      <c r="T270">
        <f t="shared" si="37"/>
        <v>0</v>
      </c>
      <c r="U270" t="str">
        <f t="shared" si="38"/>
        <v>No Recupera</v>
      </c>
      <c r="V270" t="str">
        <f t="shared" si="39"/>
        <v>No Recupera</v>
      </c>
    </row>
    <row r="271" spans="1:22" ht="15">
      <c r="A271" s="11"/>
      <c r="B271" s="11"/>
      <c r="C271" s="26"/>
      <c r="D271" s="33"/>
      <c r="E271" s="26"/>
      <c r="F271" s="26"/>
      <c r="G271" s="26"/>
      <c r="H271" s="2">
        <f>IF(OR(E271="",F271="",G271=""),"",R271)</f>
      </c>
      <c r="I271" s="3">
        <f>O271</f>
      </c>
      <c r="J271" s="13" t="str">
        <f>U271</f>
        <v>No Recupera</v>
      </c>
      <c r="K271" s="11"/>
      <c r="L271" s="24">
        <f>IF(K271=" "," ",IF(K271="A",H271,SUM(E271,F271,K271)/3))</f>
        <v>0</v>
      </c>
      <c r="M271" s="13" t="str">
        <f>IF(AND(L271&gt;5.99,L271&lt;10.01,K271&gt;5.99,K271&lt;10.01),"PROMOCIONÓ CON RECUP",IF(K271&lt;5.99,IF(T271&gt;5.99,"REGULAR","LIBRE"),"LIBRE"))</f>
        <v>LIBRE</v>
      </c>
      <c r="O271" s="1">
        <f t="shared" si="32"/>
      </c>
      <c r="P271">
        <f t="shared" si="33"/>
        <v>0</v>
      </c>
      <c r="Q271" t="str">
        <f t="shared" si="34"/>
        <v>REGULAR</v>
      </c>
      <c r="R271" t="str">
        <f t="shared" si="35"/>
        <v>REGULAR</v>
      </c>
      <c r="S271" t="str">
        <f t="shared" si="36"/>
        <v>REGULAR</v>
      </c>
      <c r="T271">
        <f t="shared" si="37"/>
        <v>0</v>
      </c>
      <c r="U271" t="str">
        <f t="shared" si="38"/>
        <v>No Recupera</v>
      </c>
      <c r="V271" t="str">
        <f t="shared" si="39"/>
        <v>No Recupera</v>
      </c>
    </row>
    <row r="272" spans="1:22" ht="15">
      <c r="A272" s="11"/>
      <c r="B272" s="11"/>
      <c r="C272" s="26"/>
      <c r="D272" s="33"/>
      <c r="E272" s="26"/>
      <c r="F272" s="26"/>
      <c r="G272" s="26"/>
      <c r="H272" s="2">
        <f>IF(OR(E272="",F272="",G272=""),"",R272)</f>
      </c>
      <c r="I272" s="3">
        <f>O272</f>
      </c>
      <c r="J272" s="13" t="str">
        <f>U272</f>
        <v>No Recupera</v>
      </c>
      <c r="K272" s="11"/>
      <c r="L272" s="24">
        <f>IF(K272=" "," ",IF(K272="A",H272,SUM(E272,F272,K272)/3))</f>
        <v>0</v>
      </c>
      <c r="M272" s="13" t="str">
        <f>IF(AND(L272&gt;5.99,L272&lt;10.01,K272&gt;5.99,K272&lt;10.01),"PROMOCIONÓ CON RECUP",IF(K272&lt;5.99,IF(T272&gt;5.99,"REGULAR","LIBRE"),"LIBRE"))</f>
        <v>LIBRE</v>
      </c>
      <c r="O272" s="1">
        <f t="shared" si="32"/>
      </c>
      <c r="P272">
        <f t="shared" si="33"/>
        <v>0</v>
      </c>
      <c r="Q272" t="str">
        <f t="shared" si="34"/>
        <v>REGULAR</v>
      </c>
      <c r="R272" t="str">
        <f t="shared" si="35"/>
        <v>REGULAR</v>
      </c>
      <c r="S272" t="str">
        <f t="shared" si="36"/>
        <v>REGULAR</v>
      </c>
      <c r="T272">
        <f t="shared" si="37"/>
        <v>0</v>
      </c>
      <c r="U272" t="str">
        <f t="shared" si="38"/>
        <v>No Recupera</v>
      </c>
      <c r="V272" t="str">
        <f t="shared" si="39"/>
        <v>No Recupera</v>
      </c>
    </row>
    <row r="273" spans="1:22" ht="15">
      <c r="A273" s="11"/>
      <c r="B273" s="11"/>
      <c r="C273" s="26"/>
      <c r="D273" s="33"/>
      <c r="E273" s="26"/>
      <c r="F273" s="26"/>
      <c r="G273" s="26"/>
      <c r="H273" s="2">
        <f>IF(OR(E273="",F273="",G273=""),"",R273)</f>
      </c>
      <c r="I273" s="3">
        <f>O273</f>
      </c>
      <c r="J273" s="13" t="str">
        <f>U273</f>
        <v>No Recupera</v>
      </c>
      <c r="K273" s="11"/>
      <c r="L273" s="24">
        <f>IF(K273=" "," ",IF(K273="A",H273,SUM(E273,F273,K273)/3))</f>
        <v>0</v>
      </c>
      <c r="M273" s="13" t="str">
        <f>IF(AND(L273&gt;5.99,L273&lt;10.01,K273&gt;5.99,K273&lt;10.01),"PROMOCIONÓ CON RECUP",IF(K273&lt;5.99,IF(T273&gt;5.99,"REGULAR","LIBRE"),"LIBRE"))</f>
        <v>LIBRE</v>
      </c>
      <c r="O273" s="1">
        <f t="shared" si="32"/>
      </c>
      <c r="P273">
        <f t="shared" si="33"/>
        <v>0</v>
      </c>
      <c r="Q273" t="str">
        <f t="shared" si="34"/>
        <v>REGULAR</v>
      </c>
      <c r="R273" t="str">
        <f t="shared" si="35"/>
        <v>REGULAR</v>
      </c>
      <c r="S273" t="str">
        <f t="shared" si="36"/>
        <v>REGULAR</v>
      </c>
      <c r="T273">
        <f t="shared" si="37"/>
        <v>0</v>
      </c>
      <c r="U273" t="str">
        <f t="shared" si="38"/>
        <v>No Recupera</v>
      </c>
      <c r="V273" t="str">
        <f t="shared" si="39"/>
        <v>No Recupera</v>
      </c>
    </row>
    <row r="274" spans="1:22" ht="15">
      <c r="A274" s="11"/>
      <c r="B274" s="11"/>
      <c r="C274" s="26"/>
      <c r="D274" s="33"/>
      <c r="E274" s="26"/>
      <c r="F274" s="26"/>
      <c r="G274" s="26"/>
      <c r="H274" s="2">
        <f>IF(OR(E274="",F274="",G274=""),"",R274)</f>
      </c>
      <c r="I274" s="3">
        <f>O274</f>
      </c>
      <c r="J274" s="13" t="str">
        <f>U274</f>
        <v>No Recupera</v>
      </c>
      <c r="K274" s="11"/>
      <c r="L274" s="24">
        <f>IF(K274=" "," ",IF(K274="A",H274,SUM(E274,F274,K274)/3))</f>
        <v>0</v>
      </c>
      <c r="M274" s="13" t="str">
        <f>IF(AND(L274&gt;5.99,L274&lt;10.01,K274&gt;5.99,K274&lt;10.01),"PROMOCIONÓ CON RECUP",IF(K274&lt;5.99,IF(T274&gt;5.99,"REGULAR","LIBRE"),"LIBRE"))</f>
        <v>LIBRE</v>
      </c>
      <c r="O274" s="1">
        <f t="shared" si="32"/>
      </c>
      <c r="P274">
        <f t="shared" si="33"/>
        <v>0</v>
      </c>
      <c r="Q274" t="str">
        <f t="shared" si="34"/>
        <v>REGULAR</v>
      </c>
      <c r="R274" t="str">
        <f t="shared" si="35"/>
        <v>REGULAR</v>
      </c>
      <c r="S274" t="str">
        <f t="shared" si="36"/>
        <v>REGULAR</v>
      </c>
      <c r="T274">
        <f t="shared" si="37"/>
        <v>0</v>
      </c>
      <c r="U274" t="str">
        <f t="shared" si="38"/>
        <v>No Recupera</v>
      </c>
      <c r="V274" t="str">
        <f t="shared" si="39"/>
        <v>No Recupera</v>
      </c>
    </row>
    <row r="275" spans="1:22" ht="15">
      <c r="A275" s="11"/>
      <c r="B275" s="11"/>
      <c r="C275" s="26"/>
      <c r="D275" s="33"/>
      <c r="E275" s="26"/>
      <c r="F275" s="26"/>
      <c r="G275" s="26"/>
      <c r="H275" s="2">
        <f>IF(OR(E275="",F275="",G275=""),"",R275)</f>
      </c>
      <c r="I275" s="3">
        <f>O275</f>
      </c>
      <c r="J275" s="13" t="str">
        <f>U275</f>
        <v>No Recupera</v>
      </c>
      <c r="K275" s="11"/>
      <c r="L275" s="24">
        <f>IF(K275=" "," ",IF(K275="A",H275,SUM(E275,F275,K275)/3))</f>
        <v>0</v>
      </c>
      <c r="M275" s="13" t="str">
        <f>IF(AND(L275&gt;5.99,L275&lt;10.01,K275&gt;5.99,K275&lt;10.01),"PROMOCIONÓ CON RECUP",IF(K275&lt;5.99,IF(T275&gt;5.99,"REGULAR","LIBRE"),"LIBRE"))</f>
        <v>LIBRE</v>
      </c>
      <c r="O275" s="1">
        <f t="shared" si="32"/>
      </c>
      <c r="P275">
        <f t="shared" si="33"/>
        <v>0</v>
      </c>
      <c r="Q275" t="str">
        <f t="shared" si="34"/>
        <v>REGULAR</v>
      </c>
      <c r="R275" t="str">
        <f t="shared" si="35"/>
        <v>REGULAR</v>
      </c>
      <c r="S275" t="str">
        <f t="shared" si="36"/>
        <v>REGULAR</v>
      </c>
      <c r="T275">
        <f t="shared" si="37"/>
        <v>0</v>
      </c>
      <c r="U275" t="str">
        <f t="shared" si="38"/>
        <v>No Recupera</v>
      </c>
      <c r="V275" t="str">
        <f t="shared" si="39"/>
        <v>No Recupera</v>
      </c>
    </row>
    <row r="276" spans="1:22" ht="15">
      <c r="A276" s="11"/>
      <c r="B276" s="11"/>
      <c r="C276" s="26"/>
      <c r="D276" s="33"/>
      <c r="E276" s="26"/>
      <c r="F276" s="26"/>
      <c r="G276" s="26"/>
      <c r="H276" s="2">
        <f>IF(OR(E276="",F276="",G276=""),"",R276)</f>
      </c>
      <c r="I276" s="3">
        <f>O276</f>
      </c>
      <c r="J276" s="13" t="str">
        <f>U276</f>
        <v>No Recupera</v>
      </c>
      <c r="K276" s="11"/>
      <c r="L276" s="24">
        <f>IF(K276=" "," ",IF(K276="A",H276,SUM(E276,F276,K276)/3))</f>
        <v>0</v>
      </c>
      <c r="M276" s="13" t="str">
        <f>IF(AND(L276&gt;5.99,L276&lt;10.01,K276&gt;5.99,K276&lt;10.01),"PROMOCIONÓ CON RECUP",IF(K276&lt;5.99,IF(T276&gt;5.99,"REGULAR","LIBRE"),"LIBRE"))</f>
        <v>LIBRE</v>
      </c>
      <c r="O276" s="1">
        <f t="shared" si="32"/>
      </c>
      <c r="P276">
        <f t="shared" si="33"/>
        <v>0</v>
      </c>
      <c r="Q276" t="str">
        <f t="shared" si="34"/>
        <v>REGULAR</v>
      </c>
      <c r="R276" t="str">
        <f t="shared" si="35"/>
        <v>REGULAR</v>
      </c>
      <c r="S276" t="str">
        <f t="shared" si="36"/>
        <v>REGULAR</v>
      </c>
      <c r="T276">
        <f t="shared" si="37"/>
        <v>0</v>
      </c>
      <c r="U276" t="str">
        <f t="shared" si="38"/>
        <v>No Recupera</v>
      </c>
      <c r="V276" t="str">
        <f t="shared" si="39"/>
        <v>No Recupera</v>
      </c>
    </row>
    <row r="277" spans="1:22" ht="15">
      <c r="A277" s="11"/>
      <c r="B277" s="11"/>
      <c r="C277" s="26"/>
      <c r="D277" s="33"/>
      <c r="E277" s="26"/>
      <c r="F277" s="26"/>
      <c r="G277" s="26"/>
      <c r="H277" s="2">
        <f>IF(OR(E277="",F277="",G277=""),"",R277)</f>
      </c>
      <c r="I277" s="3">
        <f>O277</f>
      </c>
      <c r="J277" s="13" t="str">
        <f>U277</f>
        <v>No Recupera</v>
      </c>
      <c r="K277" s="11"/>
      <c r="L277" s="24">
        <f>IF(K277=" "," ",IF(K277="A",H277,SUM(E277,F277,K277)/3))</f>
        <v>0</v>
      </c>
      <c r="M277" s="13" t="str">
        <f>IF(AND(L277&gt;5.99,L277&lt;10.01,K277&gt;5.99,K277&lt;10.01),"PROMOCIONÓ CON RECUP",IF(K277&lt;5.99,IF(T277&gt;5.99,"REGULAR","LIBRE"),"LIBRE"))</f>
        <v>LIBRE</v>
      </c>
      <c r="O277" s="1">
        <f t="shared" si="32"/>
      </c>
      <c r="P277">
        <f t="shared" si="33"/>
        <v>0</v>
      </c>
      <c r="Q277" t="str">
        <f t="shared" si="34"/>
        <v>REGULAR</v>
      </c>
      <c r="R277" t="str">
        <f t="shared" si="35"/>
        <v>REGULAR</v>
      </c>
      <c r="S277" t="str">
        <f t="shared" si="36"/>
        <v>REGULAR</v>
      </c>
      <c r="T277">
        <f t="shared" si="37"/>
        <v>0</v>
      </c>
      <c r="U277" t="str">
        <f t="shared" si="38"/>
        <v>No Recupera</v>
      </c>
      <c r="V277" t="str">
        <f t="shared" si="39"/>
        <v>No Recupera</v>
      </c>
    </row>
    <row r="278" spans="1:22" ht="15">
      <c r="A278" s="11"/>
      <c r="B278" s="11"/>
      <c r="C278" s="26"/>
      <c r="D278" s="33"/>
      <c r="E278" s="26"/>
      <c r="F278" s="26"/>
      <c r="G278" s="26"/>
      <c r="H278" s="2">
        <f>IF(OR(E278="",F278="",G278=""),"",R278)</f>
      </c>
      <c r="I278" s="3">
        <f>O278</f>
      </c>
      <c r="J278" s="13" t="str">
        <f>U278</f>
        <v>No Recupera</v>
      </c>
      <c r="K278" s="11"/>
      <c r="L278" s="24">
        <f>IF(K278=" "," ",IF(K278="A",H278,SUM(E278,F278,K278)/3))</f>
        <v>0</v>
      </c>
      <c r="M278" s="13" t="str">
        <f>IF(AND(L278&gt;5.99,L278&lt;10.01,K278&gt;5.99,K278&lt;10.01),"PROMOCIONÓ CON RECUP",IF(K278&lt;5.99,IF(T278&gt;5.99,"REGULAR","LIBRE"),"LIBRE"))</f>
        <v>LIBRE</v>
      </c>
      <c r="O278" s="1">
        <f t="shared" si="32"/>
      </c>
      <c r="P278">
        <f t="shared" si="33"/>
        <v>0</v>
      </c>
      <c r="Q278" t="str">
        <f t="shared" si="34"/>
        <v>REGULAR</v>
      </c>
      <c r="R278" t="str">
        <f t="shared" si="35"/>
        <v>REGULAR</v>
      </c>
      <c r="S278" t="str">
        <f t="shared" si="36"/>
        <v>REGULAR</v>
      </c>
      <c r="T278">
        <f t="shared" si="37"/>
        <v>0</v>
      </c>
      <c r="U278" t="str">
        <f t="shared" si="38"/>
        <v>No Recupera</v>
      </c>
      <c r="V278" t="str">
        <f t="shared" si="39"/>
        <v>No Recupera</v>
      </c>
    </row>
    <row r="279" spans="1:22" ht="15">
      <c r="A279" s="11"/>
      <c r="B279" s="11"/>
      <c r="C279" s="26"/>
      <c r="D279" s="33"/>
      <c r="E279" s="26"/>
      <c r="F279" s="26"/>
      <c r="G279" s="26"/>
      <c r="H279" s="2">
        <f>IF(OR(E279="",F279="",G279=""),"",R279)</f>
      </c>
      <c r="I279" s="3">
        <f>O279</f>
      </c>
      <c r="J279" s="13" t="str">
        <f>U279</f>
        <v>No Recupera</v>
      </c>
      <c r="K279" s="11"/>
      <c r="L279" s="24">
        <f>IF(K279=" "," ",IF(K279="A",H279,SUM(E279,F279,K279)/3))</f>
        <v>0</v>
      </c>
      <c r="M279" s="13" t="str">
        <f>IF(AND(L279&gt;5.99,L279&lt;10.01,K279&gt;5.99,K279&lt;10.01),"PROMOCIONÓ CON RECUP",IF(K279&lt;5.99,IF(T279&gt;5.99,"REGULAR","LIBRE"),"LIBRE"))</f>
        <v>LIBRE</v>
      </c>
      <c r="O279" s="1">
        <f t="shared" si="32"/>
      </c>
      <c r="P279">
        <f t="shared" si="33"/>
        <v>0</v>
      </c>
      <c r="Q279" t="str">
        <f t="shared" si="34"/>
        <v>REGULAR</v>
      </c>
      <c r="R279" t="str">
        <f t="shared" si="35"/>
        <v>REGULAR</v>
      </c>
      <c r="S279" t="str">
        <f t="shared" si="36"/>
        <v>REGULAR</v>
      </c>
      <c r="T279">
        <f t="shared" si="37"/>
        <v>0</v>
      </c>
      <c r="U279" t="str">
        <f t="shared" si="38"/>
        <v>No Recupera</v>
      </c>
      <c r="V279" t="str">
        <f t="shared" si="39"/>
        <v>No Recupera</v>
      </c>
    </row>
    <row r="280" spans="1:22" ht="15">
      <c r="A280" s="11"/>
      <c r="B280" s="11"/>
      <c r="C280" s="26"/>
      <c r="D280" s="33"/>
      <c r="E280" s="26"/>
      <c r="F280" s="26"/>
      <c r="G280" s="26"/>
      <c r="H280" s="2">
        <f>IF(OR(E280="",F280="",G280=""),"",R280)</f>
      </c>
      <c r="I280" s="3">
        <f>O280</f>
      </c>
      <c r="J280" s="13" t="str">
        <f>U280</f>
        <v>No Recupera</v>
      </c>
      <c r="K280" s="11"/>
      <c r="L280" s="24">
        <f>IF(K280=" "," ",IF(K280="A",H280,SUM(E280,F280,K280)/3))</f>
        <v>0</v>
      </c>
      <c r="M280" s="13" t="str">
        <f>IF(AND(L280&gt;5.99,L280&lt;10.01,K280&gt;5.99,K280&lt;10.01),"PROMOCIONÓ CON RECUP",IF(K280&lt;5.99,IF(T280&gt;5.99,"REGULAR","LIBRE"),"LIBRE"))</f>
        <v>LIBRE</v>
      </c>
      <c r="O280" s="1">
        <f t="shared" si="32"/>
      </c>
      <c r="P280">
        <f t="shared" si="33"/>
        <v>0</v>
      </c>
      <c r="Q280" t="str">
        <f t="shared" si="34"/>
        <v>REGULAR</v>
      </c>
      <c r="R280" t="str">
        <f t="shared" si="35"/>
        <v>REGULAR</v>
      </c>
      <c r="S280" t="str">
        <f t="shared" si="36"/>
        <v>REGULAR</v>
      </c>
      <c r="T280">
        <f t="shared" si="37"/>
        <v>0</v>
      </c>
      <c r="U280" t="str">
        <f t="shared" si="38"/>
        <v>No Recupera</v>
      </c>
      <c r="V280" t="str">
        <f t="shared" si="39"/>
        <v>No Recupera</v>
      </c>
    </row>
    <row r="281" spans="1:22" ht="15">
      <c r="A281" s="11"/>
      <c r="B281" s="11"/>
      <c r="C281" s="26"/>
      <c r="D281" s="33"/>
      <c r="E281" s="26"/>
      <c r="F281" s="26"/>
      <c r="G281" s="26"/>
      <c r="H281" s="2">
        <f>IF(OR(E281="",F281="",G281=""),"",R281)</f>
      </c>
      <c r="I281" s="3">
        <f>O281</f>
      </c>
      <c r="J281" s="13" t="str">
        <f>U281</f>
        <v>No Recupera</v>
      </c>
      <c r="K281" s="11"/>
      <c r="L281" s="24">
        <f>IF(K281=" "," ",IF(K281="A",H281,SUM(E281,F281,K281)/3))</f>
        <v>0</v>
      </c>
      <c r="M281" s="13" t="str">
        <f>IF(AND(L281&gt;5.99,L281&lt;10.01,K281&gt;5.99,K281&lt;10.01),"PROMOCIONÓ CON RECUP",IF(K281&lt;5.99,IF(T281&gt;5.99,"REGULAR","LIBRE"),"LIBRE"))</f>
        <v>LIBRE</v>
      </c>
      <c r="O281" s="1">
        <f t="shared" si="32"/>
      </c>
      <c r="P281">
        <f t="shared" si="33"/>
        <v>0</v>
      </c>
      <c r="Q281" t="str">
        <f t="shared" si="34"/>
        <v>REGULAR</v>
      </c>
      <c r="R281" t="str">
        <f t="shared" si="35"/>
        <v>REGULAR</v>
      </c>
      <c r="S281" t="str">
        <f t="shared" si="36"/>
        <v>REGULAR</v>
      </c>
      <c r="T281">
        <f t="shared" si="37"/>
        <v>0</v>
      </c>
      <c r="U281" t="str">
        <f t="shared" si="38"/>
        <v>No Recupera</v>
      </c>
      <c r="V281" t="str">
        <f t="shared" si="39"/>
        <v>No Recupera</v>
      </c>
    </row>
    <row r="282" spans="1:22" ht="15">
      <c r="A282" s="11"/>
      <c r="B282" s="11"/>
      <c r="C282" s="26"/>
      <c r="D282" s="33"/>
      <c r="E282" s="26"/>
      <c r="F282" s="26"/>
      <c r="G282" s="26"/>
      <c r="H282" s="2">
        <f>IF(OR(E282="",F282="",G282=""),"",R282)</f>
      </c>
      <c r="I282" s="3">
        <f>O282</f>
      </c>
      <c r="J282" s="13" t="str">
        <f>U282</f>
        <v>No Recupera</v>
      </c>
      <c r="K282" s="11"/>
      <c r="L282" s="24">
        <f>IF(K282=" "," ",IF(K282="A",H282,SUM(E282,F282,K282)/3))</f>
        <v>0</v>
      </c>
      <c r="M282" s="13" t="str">
        <f>IF(AND(L282&gt;5.99,L282&lt;10.01,K282&gt;5.99,K282&lt;10.01),"PROMOCIONÓ CON RECUP",IF(K282&lt;5.99,IF(T282&gt;5.99,"REGULAR","LIBRE"),"LIBRE"))</f>
        <v>LIBRE</v>
      </c>
      <c r="O282" s="1">
        <f t="shared" si="32"/>
      </c>
      <c r="P282">
        <f t="shared" si="33"/>
        <v>0</v>
      </c>
      <c r="Q282" t="str">
        <f t="shared" si="34"/>
        <v>REGULAR</v>
      </c>
      <c r="R282" t="str">
        <f t="shared" si="35"/>
        <v>REGULAR</v>
      </c>
      <c r="S282" t="str">
        <f t="shared" si="36"/>
        <v>REGULAR</v>
      </c>
      <c r="T282">
        <f t="shared" si="37"/>
        <v>0</v>
      </c>
      <c r="U282" t="str">
        <f t="shared" si="38"/>
        <v>No Recupera</v>
      </c>
      <c r="V282" t="str">
        <f t="shared" si="39"/>
        <v>No Recupera</v>
      </c>
    </row>
    <row r="283" spans="1:22" ht="15">
      <c r="A283" s="11"/>
      <c r="B283" s="11"/>
      <c r="C283" s="26"/>
      <c r="D283" s="33"/>
      <c r="E283" s="26"/>
      <c r="F283" s="26"/>
      <c r="G283" s="26"/>
      <c r="H283" s="2">
        <f>IF(OR(E283="",F283="",G283=""),"",R283)</f>
      </c>
      <c r="I283" s="3">
        <f>O283</f>
      </c>
      <c r="J283" s="13" t="str">
        <f>U283</f>
        <v>No Recupera</v>
      </c>
      <c r="K283" s="11"/>
      <c r="L283" s="24">
        <f>IF(K283=" "," ",IF(K283="A",H283,SUM(E283,F283,K283)/3))</f>
        <v>0</v>
      </c>
      <c r="M283" s="13" t="str">
        <f>IF(AND(L283&gt;5.99,L283&lt;10.01,K283&gt;5.99,K283&lt;10.01),"PROMOCIONÓ CON RECUP",IF(K283&lt;5.99,IF(T283&gt;5.99,"REGULAR","LIBRE"),"LIBRE"))</f>
        <v>LIBRE</v>
      </c>
      <c r="O283" s="1">
        <f t="shared" si="32"/>
      </c>
      <c r="P283">
        <f t="shared" si="33"/>
        <v>0</v>
      </c>
      <c r="Q283" t="str">
        <f t="shared" si="34"/>
        <v>REGULAR</v>
      </c>
      <c r="R283" t="str">
        <f t="shared" si="35"/>
        <v>REGULAR</v>
      </c>
      <c r="S283" t="str">
        <f t="shared" si="36"/>
        <v>REGULAR</v>
      </c>
      <c r="T283">
        <f t="shared" si="37"/>
        <v>0</v>
      </c>
      <c r="U283" t="str">
        <f t="shared" si="38"/>
        <v>No Recupera</v>
      </c>
      <c r="V283" t="str">
        <f t="shared" si="39"/>
        <v>No Recupera</v>
      </c>
    </row>
    <row r="284" spans="1:22" ht="15">
      <c r="A284" s="11"/>
      <c r="B284" s="11"/>
      <c r="C284" s="26"/>
      <c r="D284" s="33"/>
      <c r="E284" s="26"/>
      <c r="F284" s="26"/>
      <c r="G284" s="26"/>
      <c r="H284" s="2">
        <f>IF(OR(E284="",F284="",G284=""),"",R284)</f>
      </c>
      <c r="I284" s="3">
        <f>O284</f>
      </c>
      <c r="J284" s="13" t="str">
        <f>U284</f>
        <v>No Recupera</v>
      </c>
      <c r="K284" s="11"/>
      <c r="L284" s="24">
        <f>IF(K284=" "," ",IF(K284="A",H284,SUM(E284,F284,K284)/3))</f>
        <v>0</v>
      </c>
      <c r="M284" s="13" t="str">
        <f>IF(AND(L284&gt;5.99,L284&lt;10.01,K284&gt;5.99,K284&lt;10.01),"PROMOCIONÓ CON RECUP",IF(K284&lt;5.99,IF(T284&gt;5.99,"REGULAR","LIBRE"),"LIBRE"))</f>
        <v>LIBRE</v>
      </c>
      <c r="O284" s="1">
        <f t="shared" si="32"/>
      </c>
      <c r="P284">
        <f t="shared" si="33"/>
        <v>0</v>
      </c>
      <c r="Q284" t="str">
        <f t="shared" si="34"/>
        <v>REGULAR</v>
      </c>
      <c r="R284" t="str">
        <f t="shared" si="35"/>
        <v>REGULAR</v>
      </c>
      <c r="S284" t="str">
        <f t="shared" si="36"/>
        <v>REGULAR</v>
      </c>
      <c r="T284">
        <f t="shared" si="37"/>
        <v>0</v>
      </c>
      <c r="U284" t="str">
        <f t="shared" si="38"/>
        <v>No Recupera</v>
      </c>
      <c r="V284" t="str">
        <f t="shared" si="39"/>
        <v>No Recupera</v>
      </c>
    </row>
    <row r="285" spans="1:22" ht="15">
      <c r="A285" s="11"/>
      <c r="B285" s="11"/>
      <c r="C285" s="26"/>
      <c r="D285" s="33"/>
      <c r="E285" s="26"/>
      <c r="F285" s="26"/>
      <c r="G285" s="26"/>
      <c r="H285" s="2">
        <f>IF(OR(E285="",F285="",G285=""),"",R285)</f>
      </c>
      <c r="I285" s="3">
        <f>O285</f>
      </c>
      <c r="J285" s="13" t="str">
        <f>U285</f>
        <v>No Recupera</v>
      </c>
      <c r="K285" s="11"/>
      <c r="L285" s="24">
        <f>IF(K285=" "," ",IF(K285="A",H285,SUM(E285,F285,K285)/3))</f>
        <v>0</v>
      </c>
      <c r="M285" s="13" t="str">
        <f>IF(AND(L285&gt;5.99,L285&lt;10.01,K285&gt;5.99,K285&lt;10.01),"PROMOCIONÓ CON RECUP",IF(K285&lt;5.99,IF(T285&gt;5.99,"REGULAR","LIBRE"),"LIBRE"))</f>
        <v>LIBRE</v>
      </c>
      <c r="O285" s="1">
        <f t="shared" si="32"/>
      </c>
      <c r="P285">
        <f t="shared" si="33"/>
        <v>0</v>
      </c>
      <c r="Q285" t="str">
        <f t="shared" si="34"/>
        <v>REGULAR</v>
      </c>
      <c r="R285" t="str">
        <f t="shared" si="35"/>
        <v>REGULAR</v>
      </c>
      <c r="S285" t="str">
        <f t="shared" si="36"/>
        <v>REGULAR</v>
      </c>
      <c r="T285">
        <f t="shared" si="37"/>
        <v>0</v>
      </c>
      <c r="U285" t="str">
        <f t="shared" si="38"/>
        <v>No Recupera</v>
      </c>
      <c r="V285" t="str">
        <f t="shared" si="39"/>
        <v>No Recupera</v>
      </c>
    </row>
    <row r="286" spans="1:22" ht="15">
      <c r="A286" s="11"/>
      <c r="B286" s="11"/>
      <c r="C286" s="26"/>
      <c r="D286" s="33"/>
      <c r="E286" s="26"/>
      <c r="F286" s="26"/>
      <c r="G286" s="26"/>
      <c r="H286" s="2">
        <f>IF(OR(E286="",F286="",G286=""),"",R286)</f>
      </c>
      <c r="I286" s="3">
        <f>O286</f>
      </c>
      <c r="J286" s="13" t="str">
        <f>U286</f>
        <v>No Recupera</v>
      </c>
      <c r="K286" s="11"/>
      <c r="L286" s="24">
        <f>IF(K286=" "," ",IF(K286="A",H286,SUM(E286,F286,K286)/3))</f>
        <v>0</v>
      </c>
      <c r="M286" s="13" t="str">
        <f>IF(AND(L286&gt;5.99,L286&lt;10.01,K286&gt;5.99,K286&lt;10.01),"PROMOCIONÓ CON RECUP",IF(K286&lt;5.99,IF(T286&gt;5.99,"REGULAR","LIBRE"),"LIBRE"))</f>
        <v>LIBRE</v>
      </c>
      <c r="O286" s="1">
        <f t="shared" si="32"/>
      </c>
      <c r="P286">
        <f t="shared" si="33"/>
        <v>0</v>
      </c>
      <c r="Q286" t="str">
        <f t="shared" si="34"/>
        <v>REGULAR</v>
      </c>
      <c r="R286" t="str">
        <f t="shared" si="35"/>
        <v>REGULAR</v>
      </c>
      <c r="S286" t="str">
        <f t="shared" si="36"/>
        <v>REGULAR</v>
      </c>
      <c r="T286">
        <f t="shared" si="37"/>
        <v>0</v>
      </c>
      <c r="U286" t="str">
        <f t="shared" si="38"/>
        <v>No Recupera</v>
      </c>
      <c r="V286" t="str">
        <f t="shared" si="39"/>
        <v>No Recupera</v>
      </c>
    </row>
    <row r="287" spans="1:22" ht="15">
      <c r="A287" s="11"/>
      <c r="B287" s="11"/>
      <c r="C287" s="26"/>
      <c r="D287" s="33"/>
      <c r="E287" s="26"/>
      <c r="F287" s="26"/>
      <c r="G287" s="26"/>
      <c r="H287" s="2">
        <f>IF(OR(E287="",F287="",G287=""),"",R287)</f>
      </c>
      <c r="I287" s="3">
        <f>O287</f>
      </c>
      <c r="J287" s="13" t="str">
        <f>U287</f>
        <v>No Recupera</v>
      </c>
      <c r="K287" s="11"/>
      <c r="L287" s="24">
        <f>IF(K287=" "," ",IF(K287="A",H287,SUM(E287,F287,K287)/3))</f>
        <v>0</v>
      </c>
      <c r="M287" s="13" t="str">
        <f>IF(AND(L287&gt;5.99,L287&lt;10.01,K287&gt;5.99,K287&lt;10.01),"PROMOCIONÓ CON RECUP",IF(K287&lt;5.99,IF(T287&gt;5.99,"REGULAR","LIBRE"),"LIBRE"))</f>
        <v>LIBRE</v>
      </c>
      <c r="O287" s="1">
        <f t="shared" si="32"/>
      </c>
      <c r="P287">
        <f t="shared" si="33"/>
        <v>0</v>
      </c>
      <c r="Q287" t="str">
        <f t="shared" si="34"/>
        <v>REGULAR</v>
      </c>
      <c r="R287" t="str">
        <f t="shared" si="35"/>
        <v>REGULAR</v>
      </c>
      <c r="S287" t="str">
        <f t="shared" si="36"/>
        <v>REGULAR</v>
      </c>
      <c r="T287">
        <f t="shared" si="37"/>
        <v>0</v>
      </c>
      <c r="U287" t="str">
        <f t="shared" si="38"/>
        <v>No Recupera</v>
      </c>
      <c r="V287" t="str">
        <f t="shared" si="39"/>
        <v>No Recupera</v>
      </c>
    </row>
    <row r="288" spans="1:22" ht="15">
      <c r="A288" s="12"/>
      <c r="B288" s="11"/>
      <c r="C288" s="26"/>
      <c r="D288" s="33"/>
      <c r="E288" s="26"/>
      <c r="F288" s="26"/>
      <c r="G288" s="26"/>
      <c r="H288" s="2">
        <f>IF(OR(E288="",F288="",G288=""),"",R288)</f>
      </c>
      <c r="I288" s="3">
        <f>O288</f>
      </c>
      <c r="J288" s="13" t="str">
        <f>U288</f>
        <v>No Recupera</v>
      </c>
      <c r="K288" s="11"/>
      <c r="L288" s="24">
        <f>IF(K288=" "," ",IF(K288="A",H288,SUM(E288,F288,K288)/3))</f>
        <v>0</v>
      </c>
      <c r="M288" s="13" t="str">
        <f>IF(AND(L288&gt;5.99,L288&lt;10.01,K288&gt;5.99,K288&lt;10.01),"PROMOCIONÓ CON RECUP",IF(K288&lt;5.99,IF(T288&gt;5.99,"REGULAR","LIBRE"),"LIBRE"))</f>
        <v>LIBRE</v>
      </c>
      <c r="O288" s="1">
        <f t="shared" si="32"/>
      </c>
      <c r="P288">
        <f t="shared" si="33"/>
        <v>0</v>
      </c>
      <c r="Q288" t="str">
        <f t="shared" si="34"/>
        <v>REGULAR</v>
      </c>
      <c r="R288" t="str">
        <f t="shared" si="35"/>
        <v>REGULAR</v>
      </c>
      <c r="S288" t="str">
        <f t="shared" si="36"/>
        <v>REGULAR</v>
      </c>
      <c r="T288">
        <f t="shared" si="37"/>
        <v>0</v>
      </c>
      <c r="U288" t="str">
        <f t="shared" si="38"/>
        <v>No Recupera</v>
      </c>
      <c r="V288" t="str">
        <f t="shared" si="39"/>
        <v>No Recupera</v>
      </c>
    </row>
    <row r="289" spans="1:22" ht="15">
      <c r="A289" s="11"/>
      <c r="B289" s="11"/>
      <c r="C289" s="26"/>
      <c r="D289" s="33"/>
      <c r="E289" s="26"/>
      <c r="F289" s="26"/>
      <c r="G289" s="26"/>
      <c r="H289" s="2">
        <f>IF(OR(E289="",F289="",G289=""),"",R289)</f>
      </c>
      <c r="I289" s="3">
        <f>O289</f>
      </c>
      <c r="J289" s="13" t="str">
        <f>U289</f>
        <v>No Recupera</v>
      </c>
      <c r="K289" s="11"/>
      <c r="L289" s="24">
        <f>IF(K289=" "," ",IF(K289="A",H289,SUM(E289,F289,K289)/3))</f>
        <v>0</v>
      </c>
      <c r="M289" s="13" t="str">
        <f>IF(AND(L289&gt;5.99,L289&lt;10.01,K289&gt;5.99,K289&lt;10.01),"PROMOCIONÓ CON RECUP",IF(K289&lt;5.99,IF(T289&gt;5.99,"REGULAR","LIBRE"),"LIBRE"))</f>
        <v>LIBRE</v>
      </c>
      <c r="O289" s="1">
        <f t="shared" si="32"/>
      </c>
      <c r="P289">
        <f t="shared" si="33"/>
        <v>0</v>
      </c>
      <c r="Q289" t="str">
        <f t="shared" si="34"/>
        <v>REGULAR</v>
      </c>
      <c r="R289" t="str">
        <f t="shared" si="35"/>
        <v>REGULAR</v>
      </c>
      <c r="S289" t="str">
        <f t="shared" si="36"/>
        <v>REGULAR</v>
      </c>
      <c r="T289">
        <f t="shared" si="37"/>
        <v>0</v>
      </c>
      <c r="U289" t="str">
        <f t="shared" si="38"/>
        <v>No Recupera</v>
      </c>
      <c r="V289" t="str">
        <f t="shared" si="39"/>
        <v>No Recupera</v>
      </c>
    </row>
    <row r="290" spans="1:22" ht="15">
      <c r="A290" s="11"/>
      <c r="B290" s="11"/>
      <c r="C290" s="26"/>
      <c r="D290" s="33"/>
      <c r="E290" s="26"/>
      <c r="F290" s="26"/>
      <c r="G290" s="26"/>
      <c r="H290" s="2">
        <f>IF(OR(E290="",F290="",G290=""),"",R290)</f>
      </c>
      <c r="I290" s="3">
        <f>O290</f>
      </c>
      <c r="J290" s="13" t="str">
        <f>U290</f>
        <v>No Recupera</v>
      </c>
      <c r="K290" s="11"/>
      <c r="L290" s="24">
        <f>IF(K290=" "," ",IF(K290="A",H290,SUM(E290,F290,K290)/3))</f>
        <v>0</v>
      </c>
      <c r="M290" s="13" t="str">
        <f>IF(AND(L290&gt;5.99,L290&lt;10.01,K290&gt;5.99,K290&lt;10.01),"PROMOCIONÓ CON RECUP",IF(K290&lt;5.99,IF(T290&gt;5.99,"REGULAR","LIBRE"),"LIBRE"))</f>
        <v>LIBRE</v>
      </c>
      <c r="O290" s="1">
        <f t="shared" si="32"/>
      </c>
      <c r="P290">
        <f t="shared" si="33"/>
        <v>0</v>
      </c>
      <c r="Q290" t="str">
        <f t="shared" si="34"/>
        <v>REGULAR</v>
      </c>
      <c r="R290" t="str">
        <f t="shared" si="35"/>
        <v>REGULAR</v>
      </c>
      <c r="S290" t="str">
        <f t="shared" si="36"/>
        <v>REGULAR</v>
      </c>
      <c r="T290">
        <f t="shared" si="37"/>
        <v>0</v>
      </c>
      <c r="U290" t="str">
        <f t="shared" si="38"/>
        <v>No Recupera</v>
      </c>
      <c r="V290" t="str">
        <f t="shared" si="39"/>
        <v>No Recupera</v>
      </c>
    </row>
    <row r="291" spans="1:22" ht="15">
      <c r="A291" s="11"/>
      <c r="B291" s="11"/>
      <c r="C291" s="26"/>
      <c r="D291" s="33"/>
      <c r="E291" s="26"/>
      <c r="F291" s="26"/>
      <c r="G291" s="26"/>
      <c r="H291" s="2">
        <f>IF(OR(E291="",F291="",G291=""),"",R291)</f>
      </c>
      <c r="I291" s="3">
        <f>O291</f>
      </c>
      <c r="J291" s="13" t="str">
        <f>U291</f>
        <v>No Recupera</v>
      </c>
      <c r="K291" s="11"/>
      <c r="L291" s="24">
        <f>IF(K291=" "," ",IF(K291="A",H291,SUM(E291,F291,K291)/3))</f>
        <v>0</v>
      </c>
      <c r="M291" s="13" t="str">
        <f>IF(AND(L291&gt;5.99,L291&lt;10.01,K291&gt;5.99,K291&lt;10.01),"PROMOCIONÓ CON RECUP",IF(K291&lt;5.99,IF(T291&gt;5.99,"REGULAR","LIBRE"),"LIBRE"))</f>
        <v>LIBRE</v>
      </c>
      <c r="O291" s="1">
        <f t="shared" si="32"/>
      </c>
      <c r="P291">
        <f t="shared" si="33"/>
        <v>0</v>
      </c>
      <c r="Q291" t="str">
        <f t="shared" si="34"/>
        <v>REGULAR</v>
      </c>
      <c r="R291" t="str">
        <f t="shared" si="35"/>
        <v>REGULAR</v>
      </c>
      <c r="S291" t="str">
        <f t="shared" si="36"/>
        <v>REGULAR</v>
      </c>
      <c r="T291">
        <f t="shared" si="37"/>
        <v>0</v>
      </c>
      <c r="U291" t="str">
        <f t="shared" si="38"/>
        <v>No Recupera</v>
      </c>
      <c r="V291" t="str">
        <f t="shared" si="39"/>
        <v>No Recupera</v>
      </c>
    </row>
    <row r="292" spans="1:22" ht="15">
      <c r="A292" s="11"/>
      <c r="B292" s="11"/>
      <c r="C292" s="26"/>
      <c r="D292" s="33"/>
      <c r="E292" s="26"/>
      <c r="F292" s="26"/>
      <c r="G292" s="26"/>
      <c r="H292" s="2">
        <f>IF(OR(E292="",F292="",G292=""),"",R292)</f>
      </c>
      <c r="I292" s="3">
        <f>O292</f>
      </c>
      <c r="J292" s="13" t="str">
        <f>U292</f>
        <v>No Recupera</v>
      </c>
      <c r="K292" s="11"/>
      <c r="L292" s="24">
        <f>IF(K292=" "," ",IF(K292="A",H292,SUM(E292,F292,K292)/3))</f>
        <v>0</v>
      </c>
      <c r="M292" s="13" t="str">
        <f>IF(AND(L292&gt;5.99,L292&lt;10.01,K292&gt;5.99,K292&lt;10.01),"PROMOCIONÓ CON RECUP",IF(K292&lt;5.99,IF(T292&gt;5.99,"REGULAR","LIBRE"),"LIBRE"))</f>
        <v>LIBRE</v>
      </c>
      <c r="O292" s="1">
        <f t="shared" si="32"/>
      </c>
      <c r="P292">
        <f t="shared" si="33"/>
        <v>0</v>
      </c>
      <c r="Q292" t="str">
        <f t="shared" si="34"/>
        <v>REGULAR</v>
      </c>
      <c r="R292" t="str">
        <f t="shared" si="35"/>
        <v>REGULAR</v>
      </c>
      <c r="S292" t="str">
        <f t="shared" si="36"/>
        <v>REGULAR</v>
      </c>
      <c r="T292">
        <f t="shared" si="37"/>
        <v>0</v>
      </c>
      <c r="U292" t="str">
        <f t="shared" si="38"/>
        <v>No Recupera</v>
      </c>
      <c r="V292" t="str">
        <f t="shared" si="39"/>
        <v>No Recupera</v>
      </c>
    </row>
    <row r="293" spans="1:22" ht="15">
      <c r="A293" s="11"/>
      <c r="B293" s="11"/>
      <c r="C293" s="26"/>
      <c r="D293" s="33"/>
      <c r="E293" s="26"/>
      <c r="F293" s="26"/>
      <c r="G293" s="26"/>
      <c r="H293" s="2">
        <f>IF(OR(E293="",F293="",G293=""),"",R293)</f>
      </c>
      <c r="I293" s="3">
        <f>O293</f>
      </c>
      <c r="J293" s="13" t="str">
        <f>U293</f>
        <v>No Recupera</v>
      </c>
      <c r="K293" s="11"/>
      <c r="L293" s="24">
        <f>IF(K293=" "," ",IF(K293="A",H293,SUM(E293,F293,K293)/3))</f>
        <v>0</v>
      </c>
      <c r="M293" s="13" t="str">
        <f>IF(AND(L293&gt;5.99,L293&lt;10.01,K293&gt;5.99,K293&lt;10.01),"PROMOCIONÓ CON RECUP",IF(K293&lt;5.99,IF(T293&gt;5.99,"REGULAR","LIBRE"),"LIBRE"))</f>
        <v>LIBRE</v>
      </c>
      <c r="O293" s="1">
        <f t="shared" si="32"/>
      </c>
      <c r="P293">
        <f t="shared" si="33"/>
        <v>0</v>
      </c>
      <c r="Q293" t="str">
        <f t="shared" si="34"/>
        <v>REGULAR</v>
      </c>
      <c r="R293" t="str">
        <f t="shared" si="35"/>
        <v>REGULAR</v>
      </c>
      <c r="S293" t="str">
        <f t="shared" si="36"/>
        <v>REGULAR</v>
      </c>
      <c r="T293">
        <f t="shared" si="37"/>
        <v>0</v>
      </c>
      <c r="U293" t="str">
        <f t="shared" si="38"/>
        <v>No Recupera</v>
      </c>
      <c r="V293" t="str">
        <f t="shared" si="39"/>
        <v>No Recupera</v>
      </c>
    </row>
    <row r="294" spans="1:22" ht="15">
      <c r="A294" s="11"/>
      <c r="B294" s="11"/>
      <c r="C294" s="26"/>
      <c r="D294" s="33"/>
      <c r="E294" s="26"/>
      <c r="F294" s="26"/>
      <c r="G294" s="26"/>
      <c r="H294" s="2">
        <f>IF(OR(E294="",F294="",G294=""),"",R294)</f>
      </c>
      <c r="I294" s="3">
        <f>O294</f>
      </c>
      <c r="J294" s="13" t="str">
        <f>U294</f>
        <v>No Recupera</v>
      </c>
      <c r="K294" s="11"/>
      <c r="L294" s="24">
        <f>IF(K294=" "," ",IF(K294="A",H294,SUM(E294,F294,K294)/3))</f>
        <v>0</v>
      </c>
      <c r="M294" s="13" t="str">
        <f>IF(AND(L294&gt;5.99,L294&lt;10.01,K294&gt;5.99,K294&lt;10.01),"PROMOCIONÓ CON RECUP",IF(K294&lt;5.99,IF(T294&gt;5.99,"REGULAR","LIBRE"),"LIBRE"))</f>
        <v>LIBRE</v>
      </c>
      <c r="O294" s="1">
        <f t="shared" si="32"/>
      </c>
      <c r="P294">
        <f t="shared" si="33"/>
        <v>0</v>
      </c>
      <c r="Q294" t="str">
        <f t="shared" si="34"/>
        <v>REGULAR</v>
      </c>
      <c r="R294" t="str">
        <f t="shared" si="35"/>
        <v>REGULAR</v>
      </c>
      <c r="S294" t="str">
        <f t="shared" si="36"/>
        <v>REGULAR</v>
      </c>
      <c r="T294">
        <f t="shared" si="37"/>
        <v>0</v>
      </c>
      <c r="U294" t="str">
        <f t="shared" si="38"/>
        <v>No Recupera</v>
      </c>
      <c r="V294" t="str">
        <f t="shared" si="39"/>
        <v>No Recupera</v>
      </c>
    </row>
    <row r="295" spans="1:22" ht="15">
      <c r="A295" s="11"/>
      <c r="B295" s="11"/>
      <c r="C295" s="26"/>
      <c r="D295" s="33"/>
      <c r="E295" s="26"/>
      <c r="F295" s="26"/>
      <c r="G295" s="26"/>
      <c r="H295" s="2">
        <f>IF(OR(E295="",F295="",G295=""),"",R295)</f>
      </c>
      <c r="I295" s="3">
        <f>O295</f>
      </c>
      <c r="J295" s="13" t="str">
        <f>U295</f>
        <v>No Recupera</v>
      </c>
      <c r="K295" s="11"/>
      <c r="L295" s="24">
        <f>IF(K295=" "," ",IF(K295="A",H295,SUM(E295,F295,K295)/3))</f>
        <v>0</v>
      </c>
      <c r="M295" s="13" t="str">
        <f>IF(AND(L295&gt;5.99,L295&lt;10.01,K295&gt;5.99,K295&lt;10.01),"PROMOCIONÓ CON RECUP",IF(K295&lt;5.99,IF(T295&gt;5.99,"REGULAR","LIBRE"),"LIBRE"))</f>
        <v>LIBRE</v>
      </c>
      <c r="O295" s="1">
        <f t="shared" si="32"/>
      </c>
      <c r="P295">
        <f t="shared" si="33"/>
        <v>0</v>
      </c>
      <c r="Q295" t="str">
        <f t="shared" si="34"/>
        <v>REGULAR</v>
      </c>
      <c r="R295" t="str">
        <f t="shared" si="35"/>
        <v>REGULAR</v>
      </c>
      <c r="S295" t="str">
        <f t="shared" si="36"/>
        <v>REGULAR</v>
      </c>
      <c r="T295">
        <f t="shared" si="37"/>
        <v>0</v>
      </c>
      <c r="U295" t="str">
        <f t="shared" si="38"/>
        <v>No Recupera</v>
      </c>
      <c r="V295" t="str">
        <f t="shared" si="39"/>
        <v>No Recupera</v>
      </c>
    </row>
    <row r="296" spans="1:22" ht="15">
      <c r="A296" s="11"/>
      <c r="B296" s="11"/>
      <c r="C296" s="26"/>
      <c r="D296" s="33"/>
      <c r="E296" s="26"/>
      <c r="F296" s="26"/>
      <c r="G296" s="26"/>
      <c r="H296" s="2">
        <f>IF(OR(E296="",F296="",G296=""),"",R296)</f>
      </c>
      <c r="I296" s="3">
        <f>O296</f>
      </c>
      <c r="J296" s="13" t="str">
        <f>U296</f>
        <v>No Recupera</v>
      </c>
      <c r="K296" s="11"/>
      <c r="L296" s="24">
        <f>IF(K296=" "," ",IF(K296="A",H296,SUM(E296,F296,K296)/3))</f>
        <v>0</v>
      </c>
      <c r="M296" s="13" t="str">
        <f>IF(AND(L296&gt;5.99,L296&lt;10.01,K296&gt;5.99,K296&lt;10.01),"PROMOCIONÓ CON RECUP",IF(K296&lt;5.99,IF(T296&gt;5.99,"REGULAR","LIBRE"),"LIBRE"))</f>
        <v>LIBRE</v>
      </c>
      <c r="O296" s="1">
        <f t="shared" si="32"/>
      </c>
      <c r="P296">
        <f t="shared" si="33"/>
        <v>0</v>
      </c>
      <c r="Q296" t="str">
        <f t="shared" si="34"/>
        <v>REGULAR</v>
      </c>
      <c r="R296" t="str">
        <f t="shared" si="35"/>
        <v>REGULAR</v>
      </c>
      <c r="S296" t="str">
        <f t="shared" si="36"/>
        <v>REGULAR</v>
      </c>
      <c r="T296">
        <f t="shared" si="37"/>
        <v>0</v>
      </c>
      <c r="U296" t="str">
        <f t="shared" si="38"/>
        <v>No Recupera</v>
      </c>
      <c r="V296" t="str">
        <f t="shared" si="39"/>
        <v>No Recupera</v>
      </c>
    </row>
    <row r="297" spans="1:22" ht="15">
      <c r="A297" s="11"/>
      <c r="B297" s="11"/>
      <c r="C297" s="26"/>
      <c r="D297" s="33"/>
      <c r="E297" s="26"/>
      <c r="F297" s="26"/>
      <c r="G297" s="26"/>
      <c r="H297" s="2">
        <f>IF(OR(E297="",F297="",G297=""),"",R297)</f>
      </c>
      <c r="I297" s="3">
        <f>O297</f>
      </c>
      <c r="J297" s="13" t="str">
        <f>U297</f>
        <v>No Recupera</v>
      </c>
      <c r="K297" s="11"/>
      <c r="L297" s="24">
        <f>IF(K297=" "," ",IF(K297="A",H297,SUM(E297,F297,K297)/3))</f>
        <v>0</v>
      </c>
      <c r="M297" s="13" t="str">
        <f>IF(AND(L297&gt;5.99,L297&lt;10.01,K297&gt;5.99,K297&lt;10.01),"PROMOCIONÓ CON RECUP",IF(K297&lt;5.99,IF(T297&gt;5.99,"REGULAR","LIBRE"),"LIBRE"))</f>
        <v>LIBRE</v>
      </c>
      <c r="O297" s="1">
        <f t="shared" si="32"/>
      </c>
      <c r="P297">
        <f t="shared" si="33"/>
        <v>0</v>
      </c>
      <c r="Q297" t="str">
        <f t="shared" si="34"/>
        <v>REGULAR</v>
      </c>
      <c r="R297" t="str">
        <f t="shared" si="35"/>
        <v>REGULAR</v>
      </c>
      <c r="S297" t="str">
        <f t="shared" si="36"/>
        <v>REGULAR</v>
      </c>
      <c r="T297">
        <f t="shared" si="37"/>
        <v>0</v>
      </c>
      <c r="U297" t="str">
        <f t="shared" si="38"/>
        <v>No Recupera</v>
      </c>
      <c r="V297" t="str">
        <f t="shared" si="39"/>
        <v>No Recupera</v>
      </c>
    </row>
    <row r="298" spans="1:22" ht="15">
      <c r="A298" s="11"/>
      <c r="B298" s="11"/>
      <c r="C298" s="26"/>
      <c r="D298" s="33"/>
      <c r="E298" s="26"/>
      <c r="F298" s="26"/>
      <c r="G298" s="26"/>
      <c r="H298" s="2">
        <f>IF(OR(E298="",F298="",G298=""),"",R298)</f>
      </c>
      <c r="I298" s="3">
        <f>O298</f>
      </c>
      <c r="J298" s="13" t="str">
        <f>U298</f>
        <v>No Recupera</v>
      </c>
      <c r="K298" s="11"/>
      <c r="L298" s="24">
        <f>IF(K298=" "," ",IF(K298="A",H298,SUM(E298,F298,K298)/3))</f>
        <v>0</v>
      </c>
      <c r="M298" s="13" t="str">
        <f>IF(AND(L298&gt;5.99,L298&lt;10.01,K298&gt;5.99,K298&lt;10.01),"PROMOCIONÓ CON RECUP",IF(K298&lt;5.99,IF(T298&gt;5.99,"REGULAR","LIBRE"),"LIBRE"))</f>
        <v>LIBRE</v>
      </c>
      <c r="O298" s="1">
        <f t="shared" si="32"/>
      </c>
      <c r="P298">
        <f t="shared" si="33"/>
        <v>0</v>
      </c>
      <c r="Q298" t="str">
        <f t="shared" si="34"/>
        <v>REGULAR</v>
      </c>
      <c r="R298" t="str">
        <f t="shared" si="35"/>
        <v>REGULAR</v>
      </c>
      <c r="S298" t="str">
        <f t="shared" si="36"/>
        <v>REGULAR</v>
      </c>
      <c r="T298">
        <f t="shared" si="37"/>
        <v>0</v>
      </c>
      <c r="U298" t="str">
        <f t="shared" si="38"/>
        <v>No Recupera</v>
      </c>
      <c r="V298" t="str">
        <f t="shared" si="39"/>
        <v>No Recupera</v>
      </c>
    </row>
    <row r="299" spans="1:22" ht="15">
      <c r="A299" s="11"/>
      <c r="B299" s="11"/>
      <c r="C299" s="26"/>
      <c r="D299" s="33"/>
      <c r="E299" s="26"/>
      <c r="F299" s="26"/>
      <c r="G299" s="26"/>
      <c r="H299" s="2">
        <f>IF(OR(E299="",F299="",G299=""),"",R299)</f>
      </c>
      <c r="I299" s="3">
        <f>O299</f>
      </c>
      <c r="J299" s="13" t="str">
        <f>U299</f>
        <v>No Recupera</v>
      </c>
      <c r="K299" s="11"/>
      <c r="L299" s="24">
        <f>IF(K299=" "," ",IF(K299="A",H299,SUM(E299,F299,K299)/3))</f>
        <v>0</v>
      </c>
      <c r="M299" s="13" t="str">
        <f>IF(AND(L299&gt;5.99,L299&lt;10.01,K299&gt;5.99,K299&lt;10.01),"PROMOCIONÓ CON RECUP",IF(K299&lt;5.99,IF(T299&gt;5.99,"REGULAR","LIBRE"),"LIBRE"))</f>
        <v>LIBRE</v>
      </c>
      <c r="O299" s="1">
        <f t="shared" si="32"/>
      </c>
      <c r="P299">
        <f t="shared" si="33"/>
        <v>0</v>
      </c>
      <c r="Q299" t="str">
        <f t="shared" si="34"/>
        <v>REGULAR</v>
      </c>
      <c r="R299" t="str">
        <f t="shared" si="35"/>
        <v>REGULAR</v>
      </c>
      <c r="S299" t="str">
        <f t="shared" si="36"/>
        <v>REGULAR</v>
      </c>
      <c r="T299">
        <f t="shared" si="37"/>
        <v>0</v>
      </c>
      <c r="U299" t="str">
        <f t="shared" si="38"/>
        <v>No Recupera</v>
      </c>
      <c r="V299" t="str">
        <f t="shared" si="39"/>
        <v>No Recupera</v>
      </c>
    </row>
    <row r="300" spans="1:22" ht="15">
      <c r="A300" s="11"/>
      <c r="B300" s="11"/>
      <c r="C300" s="26"/>
      <c r="D300" s="33"/>
      <c r="E300" s="26"/>
      <c r="F300" s="26"/>
      <c r="G300" s="26"/>
      <c r="H300" s="2">
        <f>IF(OR(E300="",F300="",G300=""),"",R300)</f>
      </c>
      <c r="I300" s="3">
        <f>O300</f>
      </c>
      <c r="J300" s="13" t="str">
        <f>U300</f>
        <v>No Recupera</v>
      </c>
      <c r="K300" s="11"/>
      <c r="L300" s="24">
        <f>IF(K300=" "," ",IF(K300="A",H300,SUM(E300,F300,K300)/3))</f>
        <v>0</v>
      </c>
      <c r="M300" s="13" t="str">
        <f>IF(AND(L300&gt;5.99,L300&lt;10.01,K300&gt;5.99,K300&lt;10.01),"PROMOCIONÓ CON RECUP",IF(K300&lt;5.99,IF(T300&gt;5.99,"REGULAR","LIBRE"),"LIBRE"))</f>
        <v>LIBRE</v>
      </c>
      <c r="O300" s="1">
        <f t="shared" si="32"/>
      </c>
      <c r="P300">
        <f t="shared" si="33"/>
        <v>0</v>
      </c>
      <c r="Q300" t="str">
        <f t="shared" si="34"/>
        <v>REGULAR</v>
      </c>
      <c r="R300" t="str">
        <f t="shared" si="35"/>
        <v>REGULAR</v>
      </c>
      <c r="S300" t="str">
        <f t="shared" si="36"/>
        <v>REGULAR</v>
      </c>
      <c r="T300">
        <f t="shared" si="37"/>
        <v>0</v>
      </c>
      <c r="U300" t="str">
        <f t="shared" si="38"/>
        <v>No Recupera</v>
      </c>
      <c r="V300" t="str">
        <f t="shared" si="39"/>
        <v>No Recupera</v>
      </c>
    </row>
    <row r="301" spans="1:22" ht="15">
      <c r="A301" s="11"/>
      <c r="B301" s="11"/>
      <c r="C301" s="26"/>
      <c r="D301" s="33"/>
      <c r="E301" s="26"/>
      <c r="F301" s="26"/>
      <c r="G301" s="26"/>
      <c r="H301" s="2">
        <f>IF(OR(E301="",F301="",G301=""),"",R301)</f>
      </c>
      <c r="I301" s="3">
        <f>O301</f>
      </c>
      <c r="J301" s="13" t="str">
        <f>U301</f>
        <v>No Recupera</v>
      </c>
      <c r="K301" s="11"/>
      <c r="L301" s="24">
        <f>IF(K301=" "," ",IF(K301="A",H301,SUM(E301,F301,K301)/3))</f>
        <v>0</v>
      </c>
      <c r="M301" s="13" t="str">
        <f>IF(AND(L301&gt;5.99,L301&lt;10.01,K301&gt;5.99,K301&lt;10.01),"PROMOCIONÓ CON RECUP",IF(K301&lt;5.99,IF(T301&gt;5.99,"REGULAR","LIBRE"),"LIBRE"))</f>
        <v>LIBRE</v>
      </c>
      <c r="O301" s="1">
        <f t="shared" si="32"/>
      </c>
      <c r="P301">
        <f t="shared" si="33"/>
        <v>0</v>
      </c>
      <c r="Q301" t="str">
        <f t="shared" si="34"/>
        <v>REGULAR</v>
      </c>
      <c r="R301" t="str">
        <f t="shared" si="35"/>
        <v>REGULAR</v>
      </c>
      <c r="S301" t="str">
        <f t="shared" si="36"/>
        <v>REGULAR</v>
      </c>
      <c r="T301">
        <f t="shared" si="37"/>
        <v>0</v>
      </c>
      <c r="U301" t="str">
        <f t="shared" si="38"/>
        <v>No Recupera</v>
      </c>
      <c r="V301" t="str">
        <f t="shared" si="39"/>
        <v>No Recupera</v>
      </c>
    </row>
    <row r="302" spans="1:22" ht="15">
      <c r="A302" s="11"/>
      <c r="B302" s="11"/>
      <c r="C302" s="26"/>
      <c r="D302" s="33"/>
      <c r="E302" s="26"/>
      <c r="F302" s="26"/>
      <c r="G302" s="26"/>
      <c r="H302" s="2">
        <f>IF(OR(E302="",F302="",G302=""),"",R302)</f>
      </c>
      <c r="I302" s="3">
        <f>O302</f>
      </c>
      <c r="J302" s="13" t="str">
        <f>U302</f>
        <v>No Recupera</v>
      </c>
      <c r="K302" s="11"/>
      <c r="L302" s="24">
        <f>IF(K302=" "," ",IF(K302="A",H302,SUM(E302,F302,K302)/3))</f>
        <v>0</v>
      </c>
      <c r="M302" s="13" t="str">
        <f>IF(AND(L302&gt;5.99,L302&lt;10.01,K302&gt;5.99,K302&lt;10.01),"PROMOCIONÓ CON RECUP",IF(K302&lt;5.99,IF(T302&gt;5.99,"REGULAR","LIBRE"),"LIBRE"))</f>
        <v>LIBRE</v>
      </c>
      <c r="O302" s="1">
        <f t="shared" si="32"/>
      </c>
      <c r="P302">
        <f t="shared" si="33"/>
        <v>0</v>
      </c>
      <c r="Q302" t="str">
        <f t="shared" si="34"/>
        <v>REGULAR</v>
      </c>
      <c r="R302" t="str">
        <f t="shared" si="35"/>
        <v>REGULAR</v>
      </c>
      <c r="S302" t="str">
        <f t="shared" si="36"/>
        <v>REGULAR</v>
      </c>
      <c r="T302">
        <f t="shared" si="37"/>
        <v>0</v>
      </c>
      <c r="U302" t="str">
        <f t="shared" si="38"/>
        <v>No Recupera</v>
      </c>
      <c r="V302" t="str">
        <f t="shared" si="39"/>
        <v>No Recupera</v>
      </c>
    </row>
    <row r="303" spans="1:22" ht="15">
      <c r="A303" s="11"/>
      <c r="B303" s="11"/>
      <c r="C303" s="26"/>
      <c r="D303" s="33"/>
      <c r="E303" s="26"/>
      <c r="F303" s="26"/>
      <c r="G303" s="26"/>
      <c r="H303" s="2">
        <f>IF(OR(E303="",F303="",G303=""),"",R303)</f>
      </c>
      <c r="I303" s="3">
        <f>O303</f>
      </c>
      <c r="J303" s="13" t="str">
        <f>U303</f>
        <v>No Recupera</v>
      </c>
      <c r="K303" s="11"/>
      <c r="L303" s="24">
        <f>IF(K303=" "," ",IF(K303="A",H303,SUM(E303,F303,K303)/3))</f>
        <v>0</v>
      </c>
      <c r="M303" s="13" t="str">
        <f>IF(AND(L303&gt;5.99,L303&lt;10.01,K303&gt;5.99,K303&lt;10.01),"PROMOCIONÓ CON RECUP",IF(K303&lt;5.99,IF(T303&gt;5.99,"REGULAR","LIBRE"),"LIBRE"))</f>
        <v>LIBRE</v>
      </c>
      <c r="O303" s="1">
        <f t="shared" si="32"/>
      </c>
      <c r="P303">
        <f t="shared" si="33"/>
        <v>0</v>
      </c>
      <c r="Q303" t="str">
        <f t="shared" si="34"/>
        <v>REGULAR</v>
      </c>
      <c r="R303" t="str">
        <f t="shared" si="35"/>
        <v>REGULAR</v>
      </c>
      <c r="S303" t="str">
        <f t="shared" si="36"/>
        <v>REGULAR</v>
      </c>
      <c r="T303">
        <f t="shared" si="37"/>
        <v>0</v>
      </c>
      <c r="U303" t="str">
        <f t="shared" si="38"/>
        <v>No Recupera</v>
      </c>
      <c r="V303" t="str">
        <f t="shared" si="39"/>
        <v>No Recupera</v>
      </c>
    </row>
    <row r="304" spans="1:22" ht="15">
      <c r="A304" s="11"/>
      <c r="B304" s="11"/>
      <c r="C304" s="26"/>
      <c r="D304" s="33"/>
      <c r="E304" s="26"/>
      <c r="F304" s="26"/>
      <c r="G304" s="26"/>
      <c r="H304" s="2">
        <f>IF(OR(E304="",F304="",G304=""),"",R304)</f>
      </c>
      <c r="I304" s="3">
        <f>O304</f>
      </c>
      <c r="J304" s="13" t="str">
        <f>U304</f>
        <v>No Recupera</v>
      </c>
      <c r="K304" s="11"/>
      <c r="L304" s="24">
        <f>IF(K304=" "," ",IF(K304="A",H304,SUM(E304,F304,K304)/3))</f>
        <v>0</v>
      </c>
      <c r="M304" s="13" t="str">
        <f>IF(AND(L304&gt;5.99,L304&lt;10.01,K304&gt;5.99,K304&lt;10.01),"PROMOCIONÓ CON RECUP",IF(K304&lt;5.99,IF(T304&gt;5.99,"REGULAR","LIBRE"),"LIBRE"))</f>
        <v>LIBRE</v>
      </c>
      <c r="O304" s="1">
        <f t="shared" si="32"/>
      </c>
      <c r="P304">
        <f t="shared" si="33"/>
        <v>0</v>
      </c>
      <c r="Q304" t="str">
        <f t="shared" si="34"/>
        <v>REGULAR</v>
      </c>
      <c r="R304" t="str">
        <f t="shared" si="35"/>
        <v>REGULAR</v>
      </c>
      <c r="S304" t="str">
        <f t="shared" si="36"/>
        <v>REGULAR</v>
      </c>
      <c r="T304">
        <f t="shared" si="37"/>
        <v>0</v>
      </c>
      <c r="U304" t="str">
        <f t="shared" si="38"/>
        <v>No Recupera</v>
      </c>
      <c r="V304" t="str">
        <f t="shared" si="39"/>
        <v>No Recupera</v>
      </c>
    </row>
    <row r="305" spans="1:22" ht="15">
      <c r="A305" s="11"/>
      <c r="B305" s="11"/>
      <c r="C305" s="26"/>
      <c r="D305" s="33"/>
      <c r="E305" s="26"/>
      <c r="F305" s="26"/>
      <c r="G305" s="26"/>
      <c r="H305" s="2">
        <f>IF(OR(E305="",F305="",G305=""),"",R305)</f>
      </c>
      <c r="I305" s="3">
        <f>O305</f>
      </c>
      <c r="J305" s="13" t="str">
        <f>U305</f>
        <v>No Recupera</v>
      </c>
      <c r="K305" s="11"/>
      <c r="L305" s="24">
        <f>IF(K305=" "," ",IF(K305="A",H305,SUM(E305,F305,K305)/3))</f>
        <v>0</v>
      </c>
      <c r="M305" s="13" t="str">
        <f>IF(AND(L305&gt;5.99,L305&lt;10.01,K305&gt;5.99,K305&lt;10.01),"PROMOCIONÓ CON RECUP",IF(K305&lt;5.99,IF(T305&gt;5.99,"REGULAR","LIBRE"),"LIBRE"))</f>
        <v>LIBRE</v>
      </c>
      <c r="O305" s="1">
        <f t="shared" si="32"/>
      </c>
      <c r="P305">
        <f t="shared" si="33"/>
        <v>0</v>
      </c>
      <c r="Q305" t="str">
        <f t="shared" si="34"/>
        <v>REGULAR</v>
      </c>
      <c r="R305" t="str">
        <f t="shared" si="35"/>
        <v>REGULAR</v>
      </c>
      <c r="S305" t="str">
        <f t="shared" si="36"/>
        <v>REGULAR</v>
      </c>
      <c r="T305">
        <f t="shared" si="37"/>
        <v>0</v>
      </c>
      <c r="U305" t="str">
        <f t="shared" si="38"/>
        <v>No Recupera</v>
      </c>
      <c r="V305" t="str">
        <f t="shared" si="39"/>
        <v>No Recupera</v>
      </c>
    </row>
    <row r="306" spans="1:22" ht="15">
      <c r="A306" s="11"/>
      <c r="B306" s="11"/>
      <c r="C306" s="26"/>
      <c r="D306" s="33"/>
      <c r="E306" s="26"/>
      <c r="F306" s="26"/>
      <c r="G306" s="26"/>
      <c r="H306" s="2">
        <f>IF(OR(E306="",F306="",G306=""),"",R306)</f>
      </c>
      <c r="I306" s="3">
        <f>O306</f>
      </c>
      <c r="J306" s="13" t="str">
        <f>U306</f>
        <v>No Recupera</v>
      </c>
      <c r="K306" s="11"/>
      <c r="L306" s="24">
        <f>IF(K306=" "," ",IF(K306="A",H306,SUM(E306,F306,K306)/3))</f>
        <v>0</v>
      </c>
      <c r="M306" s="13" t="str">
        <f>IF(AND(L306&gt;5.99,L306&lt;10.01,K306&gt;5.99,K306&lt;10.01),"PROMOCIONÓ CON RECUP",IF(K306&lt;5.99,IF(T306&gt;5.99,"REGULAR","LIBRE"),"LIBRE"))</f>
        <v>LIBRE</v>
      </c>
      <c r="O306" s="1">
        <f t="shared" si="32"/>
      </c>
      <c r="P306">
        <f t="shared" si="33"/>
        <v>0</v>
      </c>
      <c r="Q306" t="str">
        <f t="shared" si="34"/>
        <v>REGULAR</v>
      </c>
      <c r="R306" t="str">
        <f t="shared" si="35"/>
        <v>REGULAR</v>
      </c>
      <c r="S306" t="str">
        <f t="shared" si="36"/>
        <v>REGULAR</v>
      </c>
      <c r="T306">
        <f t="shared" si="37"/>
        <v>0</v>
      </c>
      <c r="U306" t="str">
        <f t="shared" si="38"/>
        <v>No Recupera</v>
      </c>
      <c r="V306" t="str">
        <f t="shared" si="39"/>
        <v>No Recupera</v>
      </c>
    </row>
    <row r="307" spans="1:22" ht="15">
      <c r="A307" s="11"/>
      <c r="B307" s="11"/>
      <c r="C307" s="26"/>
      <c r="D307" s="33"/>
      <c r="E307" s="26"/>
      <c r="F307" s="26"/>
      <c r="G307" s="26"/>
      <c r="H307" s="2">
        <f>IF(OR(E307="",F307="",G307=""),"",R307)</f>
      </c>
      <c r="I307" s="3">
        <f>O307</f>
      </c>
      <c r="J307" s="13" t="str">
        <f>U307</f>
        <v>No Recupera</v>
      </c>
      <c r="K307" s="11"/>
      <c r="L307" s="24">
        <f>IF(K307=" "," ",IF(K307="A",H307,SUM(E307,F307,K307)/3))</f>
        <v>0</v>
      </c>
      <c r="M307" s="13" t="str">
        <f>IF(AND(L307&gt;5.99,L307&lt;10.01,K307&gt;5.99,K307&lt;10.01),"PROMOCIONÓ CON RECUP",IF(K307&lt;5.99,IF(T307&gt;5.99,"REGULAR","LIBRE"),"LIBRE"))</f>
        <v>LIBRE</v>
      </c>
      <c r="O307" s="1">
        <f t="shared" si="32"/>
      </c>
      <c r="P307">
        <f t="shared" si="33"/>
        <v>0</v>
      </c>
      <c r="Q307" t="str">
        <f t="shared" si="34"/>
        <v>REGULAR</v>
      </c>
      <c r="R307" t="str">
        <f t="shared" si="35"/>
        <v>REGULAR</v>
      </c>
      <c r="S307" t="str">
        <f t="shared" si="36"/>
        <v>REGULAR</v>
      </c>
      <c r="T307">
        <f t="shared" si="37"/>
        <v>0</v>
      </c>
      <c r="U307" t="str">
        <f t="shared" si="38"/>
        <v>No Recupera</v>
      </c>
      <c r="V307" t="str">
        <f t="shared" si="39"/>
        <v>No Recupera</v>
      </c>
    </row>
    <row r="308" spans="1:22" ht="15">
      <c r="A308" s="11"/>
      <c r="B308" s="11"/>
      <c r="C308" s="26"/>
      <c r="D308" s="33"/>
      <c r="E308" s="26"/>
      <c r="F308" s="26"/>
      <c r="G308" s="26"/>
      <c r="H308" s="2">
        <f>IF(OR(E308="",F308="",G308=""),"",R308)</f>
      </c>
      <c r="I308" s="3">
        <f>O308</f>
      </c>
      <c r="J308" s="13" t="str">
        <f>U308</f>
        <v>No Recupera</v>
      </c>
      <c r="K308" s="11"/>
      <c r="L308" s="24">
        <f>IF(K308=" "," ",IF(K308="A",H308,SUM(E308,F308,K308)/3))</f>
        <v>0</v>
      </c>
      <c r="M308" s="13" t="str">
        <f>IF(AND(L308&gt;5.99,L308&lt;10.01,K308&gt;5.99,K308&lt;10.01),"PROMOCIONÓ CON RECUP",IF(K308&lt;5.99,IF(T308&gt;5.99,"REGULAR","LIBRE"),"LIBRE"))</f>
        <v>LIBRE</v>
      </c>
      <c r="O308" s="1">
        <f t="shared" si="32"/>
      </c>
      <c r="P308">
        <f t="shared" si="33"/>
        <v>0</v>
      </c>
      <c r="Q308" t="str">
        <f t="shared" si="34"/>
        <v>REGULAR</v>
      </c>
      <c r="R308" t="str">
        <f t="shared" si="35"/>
        <v>REGULAR</v>
      </c>
      <c r="S308" t="str">
        <f t="shared" si="36"/>
        <v>REGULAR</v>
      </c>
      <c r="T308">
        <f t="shared" si="37"/>
        <v>0</v>
      </c>
      <c r="U308" t="str">
        <f t="shared" si="38"/>
        <v>No Recupera</v>
      </c>
      <c r="V308" t="str">
        <f t="shared" si="39"/>
        <v>No Recupera</v>
      </c>
    </row>
    <row r="309" spans="1:22" ht="15">
      <c r="A309" s="11"/>
      <c r="B309" s="11"/>
      <c r="C309" s="26"/>
      <c r="D309" s="33"/>
      <c r="E309" s="26"/>
      <c r="F309" s="26"/>
      <c r="G309" s="26"/>
      <c r="H309" s="2">
        <f>IF(OR(E309="",F309="",G309=""),"",R309)</f>
      </c>
      <c r="I309" s="3">
        <f>O309</f>
      </c>
      <c r="J309" s="13" t="str">
        <f>U309</f>
        <v>No Recupera</v>
      </c>
      <c r="K309" s="11"/>
      <c r="L309" s="24">
        <f>IF(K309=" "," ",IF(K309="A",H309,SUM(E309,F309,K309)/3))</f>
        <v>0</v>
      </c>
      <c r="M309" s="13" t="str">
        <f>IF(AND(L309&gt;5.99,L309&lt;10.01,K309&gt;5.99,K309&lt;10.01),"PROMOCIONÓ CON RECUP",IF(K309&lt;5.99,IF(T309&gt;5.99,"REGULAR","LIBRE"),"LIBRE"))</f>
        <v>LIBRE</v>
      </c>
      <c r="O309" s="1">
        <f t="shared" si="32"/>
      </c>
      <c r="P309">
        <f t="shared" si="33"/>
        <v>0</v>
      </c>
      <c r="Q309" t="str">
        <f t="shared" si="34"/>
        <v>REGULAR</v>
      </c>
      <c r="R309" t="str">
        <f t="shared" si="35"/>
        <v>REGULAR</v>
      </c>
      <c r="S309" t="str">
        <f t="shared" si="36"/>
        <v>REGULAR</v>
      </c>
      <c r="T309">
        <f t="shared" si="37"/>
        <v>0</v>
      </c>
      <c r="U309" t="str">
        <f t="shared" si="38"/>
        <v>No Recupera</v>
      </c>
      <c r="V309" t="str">
        <f t="shared" si="39"/>
        <v>No Recupera</v>
      </c>
    </row>
    <row r="310" spans="1:22" ht="15">
      <c r="A310" s="11"/>
      <c r="B310" s="11"/>
      <c r="C310" s="26"/>
      <c r="D310" s="33"/>
      <c r="E310" s="26"/>
      <c r="F310" s="26"/>
      <c r="G310" s="26"/>
      <c r="H310" s="2">
        <f>IF(OR(E310="",F310="",G310=""),"",R310)</f>
      </c>
      <c r="I310" s="3">
        <f>O310</f>
      </c>
      <c r="J310" s="13" t="str">
        <f>U310</f>
        <v>No Recupera</v>
      </c>
      <c r="K310" s="11"/>
      <c r="L310" s="24">
        <f>IF(K310=" "," ",IF(K310="A",H310,SUM(E310,F310,K310)/3))</f>
        <v>0</v>
      </c>
      <c r="M310" s="13" t="str">
        <f>IF(AND(L310&gt;5.99,L310&lt;10.01,K310&gt;5.99,K310&lt;10.01),"PROMOCIONÓ CON RECUP",IF(K310&lt;5.99,IF(T310&gt;5.99,"REGULAR","LIBRE"),"LIBRE"))</f>
        <v>LIBRE</v>
      </c>
      <c r="O310" s="1">
        <f aca="true" t="shared" si="40" ref="O310:O373">IF(OR(E310="",F310="",G310=""),"",IF(P310=3,"AUS",IF(P310=2,AVERAGE(E310:G310)/2,AVERAGE(E310:G310))))</f>
      </c>
      <c r="P310">
        <f aca="true" t="shared" si="41" ref="P310:P373">COUNTIF(E310:G310,"A")</f>
        <v>0</v>
      </c>
      <c r="Q310" t="str">
        <f aca="true" t="shared" si="42" ref="Q310:Q373">IF(OR(E310&gt;-0.01,E310&lt;10,E310="A",F310&gt;-0.01,F310&lt;10.01,F310="A",G310&gt;-0.01,G310&lt;10.01,G310="A"),R310,"ERROR DE NOTA")</f>
        <v>REGULAR</v>
      </c>
      <c r="R310" t="str">
        <f aca="true" t="shared" si="43" ref="R310:R373">IF(AND(E310&gt;5.99,E310&lt;10.01,F310&gt;5.99,F310&lt;10.01,G310&gt;5.99,G310&lt;10.01),"PROMOCIONÓ",S310)</f>
        <v>REGULAR</v>
      </c>
      <c r="S310" t="str">
        <f aca="true" t="shared" si="44" ref="S310:S373">IF(P310&lt;1.001,IF(O310&gt;5.99,"REGULAR","LIBRE"),"LIBRE")</f>
        <v>REGULAR</v>
      </c>
      <c r="T310">
        <f aca="true" t="shared" si="45" ref="T310:T373">SUM(E310,F310,K310)/3</f>
        <v>0</v>
      </c>
      <c r="U310" t="str">
        <f aca="true" t="shared" si="46" ref="U310:U373">IF(AND(E310&gt;5.99,E310&lt;10.01,F310&gt;5.99,F310&lt;10.01,G310&gt;5.99,G310&lt;10.01),"NO VA AL RECUPERATORIO INTEGRADOR -PROMOCIONÓ",V310)</f>
        <v>No Recupera</v>
      </c>
      <c r="V310" t="str">
        <f aca="true" t="shared" si="47" ref="V310:V373">IF(OR(G310&lt;5.99,G310="A"),IF(AND(E310&gt;5.99,E310&lt;10.01),IF(AND(F310&gt;5.99,F310&lt;10.01),"PUEDE RECUPERAR INTEGRADOR PARA PROMOCION",IF(OR(F310="A",F310&lt;5.99),"No Recupera")),"No Recupera"),"No Recupera")</f>
        <v>No Recupera</v>
      </c>
    </row>
    <row r="311" spans="1:22" ht="15">
      <c r="A311" s="11"/>
      <c r="B311" s="11"/>
      <c r="C311" s="26"/>
      <c r="D311" s="33"/>
      <c r="E311" s="26"/>
      <c r="F311" s="26"/>
      <c r="G311" s="26"/>
      <c r="H311" s="2">
        <f>IF(OR(E311="",F311="",G311=""),"",R311)</f>
      </c>
      <c r="I311" s="3">
        <f>O311</f>
      </c>
      <c r="J311" s="13" t="str">
        <f>U311</f>
        <v>No Recupera</v>
      </c>
      <c r="K311" s="11"/>
      <c r="L311" s="24">
        <f>IF(K311=" "," ",IF(K311="A",H311,SUM(E311,F311,K311)/3))</f>
        <v>0</v>
      </c>
      <c r="M311" s="13" t="str">
        <f>IF(AND(L311&gt;5.99,L311&lt;10.01,K311&gt;5.99,K311&lt;10.01),"PROMOCIONÓ CON RECUP",IF(K311&lt;5.99,IF(T311&gt;5.99,"REGULAR","LIBRE"),"LIBRE"))</f>
        <v>LIBRE</v>
      </c>
      <c r="O311" s="1">
        <f t="shared" si="40"/>
      </c>
      <c r="P311">
        <f t="shared" si="41"/>
        <v>0</v>
      </c>
      <c r="Q311" t="str">
        <f t="shared" si="42"/>
        <v>REGULAR</v>
      </c>
      <c r="R311" t="str">
        <f t="shared" si="43"/>
        <v>REGULAR</v>
      </c>
      <c r="S311" t="str">
        <f t="shared" si="44"/>
        <v>REGULAR</v>
      </c>
      <c r="T311">
        <f t="shared" si="45"/>
        <v>0</v>
      </c>
      <c r="U311" t="str">
        <f t="shared" si="46"/>
        <v>No Recupera</v>
      </c>
      <c r="V311" t="str">
        <f t="shared" si="47"/>
        <v>No Recupera</v>
      </c>
    </row>
    <row r="312" spans="1:22" ht="15">
      <c r="A312" s="11"/>
      <c r="B312" s="11"/>
      <c r="C312" s="26"/>
      <c r="D312" s="33"/>
      <c r="E312" s="26"/>
      <c r="F312" s="26"/>
      <c r="G312" s="26"/>
      <c r="H312" s="2">
        <f>IF(OR(E312="",F312="",G312=""),"",R312)</f>
      </c>
      <c r="I312" s="3">
        <f>O312</f>
      </c>
      <c r="J312" s="13" t="str">
        <f>U312</f>
        <v>No Recupera</v>
      </c>
      <c r="K312" s="11"/>
      <c r="L312" s="24">
        <f>IF(K312=" "," ",IF(K312="A",H312,SUM(E312,F312,K312)/3))</f>
        <v>0</v>
      </c>
      <c r="M312" s="13" t="str">
        <f>IF(AND(L312&gt;5.99,L312&lt;10.01,K312&gt;5.99,K312&lt;10.01),"PROMOCIONÓ CON RECUP",IF(K312&lt;5.99,IF(T312&gt;5.99,"REGULAR","LIBRE"),"LIBRE"))</f>
        <v>LIBRE</v>
      </c>
      <c r="O312" s="1">
        <f t="shared" si="40"/>
      </c>
      <c r="P312">
        <f t="shared" si="41"/>
        <v>0</v>
      </c>
      <c r="Q312" t="str">
        <f t="shared" si="42"/>
        <v>REGULAR</v>
      </c>
      <c r="R312" t="str">
        <f t="shared" si="43"/>
        <v>REGULAR</v>
      </c>
      <c r="S312" t="str">
        <f t="shared" si="44"/>
        <v>REGULAR</v>
      </c>
      <c r="T312">
        <f t="shared" si="45"/>
        <v>0</v>
      </c>
      <c r="U312" t="str">
        <f t="shared" si="46"/>
        <v>No Recupera</v>
      </c>
      <c r="V312" t="str">
        <f t="shared" si="47"/>
        <v>No Recupera</v>
      </c>
    </row>
    <row r="313" spans="1:22" ht="15">
      <c r="A313" s="11"/>
      <c r="B313" s="11"/>
      <c r="C313" s="26"/>
      <c r="D313" s="33"/>
      <c r="E313" s="26"/>
      <c r="F313" s="26"/>
      <c r="G313" s="26"/>
      <c r="H313" s="2">
        <f>IF(OR(E313="",F313="",G313=""),"",R313)</f>
      </c>
      <c r="I313" s="3">
        <f>O313</f>
      </c>
      <c r="J313" s="13" t="str">
        <f>U313</f>
        <v>No Recupera</v>
      </c>
      <c r="K313" s="11"/>
      <c r="L313" s="24">
        <f>IF(K313=" "," ",IF(K313="A",H313,SUM(E313,F313,K313)/3))</f>
        <v>0</v>
      </c>
      <c r="M313" s="13" t="str">
        <f>IF(AND(L313&gt;5.99,L313&lt;10.01,K313&gt;5.99,K313&lt;10.01),"PROMOCIONÓ CON RECUP",IF(K313&lt;5.99,IF(T313&gt;5.99,"REGULAR","LIBRE"),"LIBRE"))</f>
        <v>LIBRE</v>
      </c>
      <c r="O313" s="1">
        <f t="shared" si="40"/>
      </c>
      <c r="P313">
        <f t="shared" si="41"/>
        <v>0</v>
      </c>
      <c r="Q313" t="str">
        <f t="shared" si="42"/>
        <v>REGULAR</v>
      </c>
      <c r="R313" t="str">
        <f t="shared" si="43"/>
        <v>REGULAR</v>
      </c>
      <c r="S313" t="str">
        <f t="shared" si="44"/>
        <v>REGULAR</v>
      </c>
      <c r="T313">
        <f t="shared" si="45"/>
        <v>0</v>
      </c>
      <c r="U313" t="str">
        <f t="shared" si="46"/>
        <v>No Recupera</v>
      </c>
      <c r="V313" t="str">
        <f t="shared" si="47"/>
        <v>No Recupera</v>
      </c>
    </row>
    <row r="314" spans="1:22" ht="15">
      <c r="A314" s="11"/>
      <c r="B314" s="11"/>
      <c r="C314" s="26"/>
      <c r="D314" s="33"/>
      <c r="E314" s="26"/>
      <c r="F314" s="26"/>
      <c r="G314" s="26"/>
      <c r="H314" s="2">
        <f>IF(OR(E314="",F314="",G314=""),"",R314)</f>
      </c>
      <c r="I314" s="3">
        <f>O314</f>
      </c>
      <c r="J314" s="13" t="str">
        <f>U314</f>
        <v>No Recupera</v>
      </c>
      <c r="K314" s="11"/>
      <c r="L314" s="24">
        <f>IF(K314=" "," ",IF(K314="A",H314,SUM(E314,F314,K314)/3))</f>
        <v>0</v>
      </c>
      <c r="M314" s="13" t="str">
        <f>IF(AND(L314&gt;5.99,L314&lt;10.01,K314&gt;5.99,K314&lt;10.01),"PROMOCIONÓ CON RECUP",IF(K314&lt;5.99,IF(T314&gt;5.99,"REGULAR","LIBRE"),"LIBRE"))</f>
        <v>LIBRE</v>
      </c>
      <c r="O314" s="1">
        <f t="shared" si="40"/>
      </c>
      <c r="P314">
        <f t="shared" si="41"/>
        <v>0</v>
      </c>
      <c r="Q314" t="str">
        <f t="shared" si="42"/>
        <v>REGULAR</v>
      </c>
      <c r="R314" t="str">
        <f t="shared" si="43"/>
        <v>REGULAR</v>
      </c>
      <c r="S314" t="str">
        <f t="shared" si="44"/>
        <v>REGULAR</v>
      </c>
      <c r="T314">
        <f t="shared" si="45"/>
        <v>0</v>
      </c>
      <c r="U314" t="str">
        <f t="shared" si="46"/>
        <v>No Recupera</v>
      </c>
      <c r="V314" t="str">
        <f t="shared" si="47"/>
        <v>No Recupera</v>
      </c>
    </row>
    <row r="315" spans="1:22" ht="15">
      <c r="A315" s="11"/>
      <c r="B315" s="11"/>
      <c r="C315" s="26"/>
      <c r="D315" s="33"/>
      <c r="E315" s="26"/>
      <c r="F315" s="26"/>
      <c r="G315" s="26"/>
      <c r="H315" s="2">
        <f>IF(OR(E315="",F315="",G315=""),"",R315)</f>
      </c>
      <c r="I315" s="3">
        <f>O315</f>
      </c>
      <c r="J315" s="13" t="str">
        <f>U315</f>
        <v>No Recupera</v>
      </c>
      <c r="K315" s="11"/>
      <c r="L315" s="24">
        <f>IF(K315=" "," ",IF(K315="A",H315,SUM(E315,F315,K315)/3))</f>
        <v>0</v>
      </c>
      <c r="M315" s="13" t="str">
        <f>IF(AND(L315&gt;5.99,L315&lt;10.01,K315&gt;5.99,K315&lt;10.01),"PROMOCIONÓ CON RECUP",IF(K315&lt;5.99,IF(T315&gt;5.99,"REGULAR","LIBRE"),"LIBRE"))</f>
        <v>LIBRE</v>
      </c>
      <c r="O315" s="1">
        <f t="shared" si="40"/>
      </c>
      <c r="P315">
        <f t="shared" si="41"/>
        <v>0</v>
      </c>
      <c r="Q315" t="str">
        <f t="shared" si="42"/>
        <v>REGULAR</v>
      </c>
      <c r="R315" t="str">
        <f t="shared" si="43"/>
        <v>REGULAR</v>
      </c>
      <c r="S315" t="str">
        <f t="shared" si="44"/>
        <v>REGULAR</v>
      </c>
      <c r="T315">
        <f t="shared" si="45"/>
        <v>0</v>
      </c>
      <c r="U315" t="str">
        <f t="shared" si="46"/>
        <v>No Recupera</v>
      </c>
      <c r="V315" t="str">
        <f t="shared" si="47"/>
        <v>No Recupera</v>
      </c>
    </row>
    <row r="316" spans="1:22" ht="15">
      <c r="A316" s="11"/>
      <c r="B316" s="11"/>
      <c r="C316" s="26"/>
      <c r="D316" s="33"/>
      <c r="E316" s="26"/>
      <c r="F316" s="26"/>
      <c r="G316" s="26"/>
      <c r="H316" s="2">
        <f>IF(OR(E316="",F316="",G316=""),"",R316)</f>
      </c>
      <c r="I316" s="3">
        <f>O316</f>
      </c>
      <c r="J316" s="13" t="str">
        <f>U316</f>
        <v>No Recupera</v>
      </c>
      <c r="K316" s="11"/>
      <c r="L316" s="24">
        <f>IF(K316=" "," ",IF(K316="A",H316,SUM(E316,F316,K316)/3))</f>
        <v>0</v>
      </c>
      <c r="M316" s="13" t="str">
        <f>IF(AND(L316&gt;5.99,L316&lt;10.01,K316&gt;5.99,K316&lt;10.01),"PROMOCIONÓ CON RECUP",IF(K316&lt;5.99,IF(T316&gt;5.99,"REGULAR","LIBRE"),"LIBRE"))</f>
        <v>LIBRE</v>
      </c>
      <c r="O316" s="1">
        <f t="shared" si="40"/>
      </c>
      <c r="P316">
        <f t="shared" si="41"/>
        <v>0</v>
      </c>
      <c r="Q316" t="str">
        <f t="shared" si="42"/>
        <v>REGULAR</v>
      </c>
      <c r="R316" t="str">
        <f t="shared" si="43"/>
        <v>REGULAR</v>
      </c>
      <c r="S316" t="str">
        <f t="shared" si="44"/>
        <v>REGULAR</v>
      </c>
      <c r="T316">
        <f t="shared" si="45"/>
        <v>0</v>
      </c>
      <c r="U316" t="str">
        <f t="shared" si="46"/>
        <v>No Recupera</v>
      </c>
      <c r="V316" t="str">
        <f t="shared" si="47"/>
        <v>No Recupera</v>
      </c>
    </row>
    <row r="317" spans="1:22" ht="15">
      <c r="A317" s="11"/>
      <c r="B317" s="11"/>
      <c r="C317" s="26"/>
      <c r="D317" s="33"/>
      <c r="E317" s="26"/>
      <c r="F317" s="26"/>
      <c r="G317" s="26"/>
      <c r="H317" s="2">
        <f>IF(OR(E317="",F317="",G317=""),"",R317)</f>
      </c>
      <c r="I317" s="3">
        <f>O317</f>
      </c>
      <c r="J317" s="13" t="str">
        <f>U317</f>
        <v>No Recupera</v>
      </c>
      <c r="K317" s="11"/>
      <c r="L317" s="24">
        <f>IF(K317=" "," ",IF(K317="A",H317,SUM(E317,F317,K317)/3))</f>
        <v>0</v>
      </c>
      <c r="M317" s="13" t="str">
        <f>IF(AND(L317&gt;5.99,L317&lt;10.01,K317&gt;5.99,K317&lt;10.01),"PROMOCIONÓ CON RECUP",IF(K317&lt;5.99,IF(T317&gt;5.99,"REGULAR","LIBRE"),"LIBRE"))</f>
        <v>LIBRE</v>
      </c>
      <c r="O317" s="1">
        <f t="shared" si="40"/>
      </c>
      <c r="P317">
        <f t="shared" si="41"/>
        <v>0</v>
      </c>
      <c r="Q317" t="str">
        <f t="shared" si="42"/>
        <v>REGULAR</v>
      </c>
      <c r="R317" t="str">
        <f t="shared" si="43"/>
        <v>REGULAR</v>
      </c>
      <c r="S317" t="str">
        <f t="shared" si="44"/>
        <v>REGULAR</v>
      </c>
      <c r="T317">
        <f t="shared" si="45"/>
        <v>0</v>
      </c>
      <c r="U317" t="str">
        <f t="shared" si="46"/>
        <v>No Recupera</v>
      </c>
      <c r="V317" t="str">
        <f t="shared" si="47"/>
        <v>No Recupera</v>
      </c>
    </row>
    <row r="318" spans="1:22" ht="15">
      <c r="A318" s="11"/>
      <c r="B318" s="11"/>
      <c r="C318" s="26"/>
      <c r="D318" s="33"/>
      <c r="E318" s="26"/>
      <c r="F318" s="26"/>
      <c r="G318" s="26"/>
      <c r="H318" s="2">
        <f>IF(OR(E318="",F318="",G318=""),"",R318)</f>
      </c>
      <c r="I318" s="3">
        <f>O318</f>
      </c>
      <c r="J318" s="13" t="str">
        <f>U318</f>
        <v>No Recupera</v>
      </c>
      <c r="K318" s="11"/>
      <c r="L318" s="24">
        <f>IF(K318=" "," ",IF(K318="A",H318,SUM(E318,F318,K318)/3))</f>
        <v>0</v>
      </c>
      <c r="M318" s="13" t="str">
        <f>IF(AND(L318&gt;5.99,L318&lt;10.01,K318&gt;5.99,K318&lt;10.01),"PROMOCIONÓ CON RECUP",IF(K318&lt;5.99,IF(T318&gt;5.99,"REGULAR","LIBRE"),"LIBRE"))</f>
        <v>LIBRE</v>
      </c>
      <c r="O318" s="1">
        <f t="shared" si="40"/>
      </c>
      <c r="P318">
        <f t="shared" si="41"/>
        <v>0</v>
      </c>
      <c r="Q318" t="str">
        <f t="shared" si="42"/>
        <v>REGULAR</v>
      </c>
      <c r="R318" t="str">
        <f t="shared" si="43"/>
        <v>REGULAR</v>
      </c>
      <c r="S318" t="str">
        <f t="shared" si="44"/>
        <v>REGULAR</v>
      </c>
      <c r="T318">
        <f t="shared" si="45"/>
        <v>0</v>
      </c>
      <c r="U318" t="str">
        <f t="shared" si="46"/>
        <v>No Recupera</v>
      </c>
      <c r="V318" t="str">
        <f t="shared" si="47"/>
        <v>No Recupera</v>
      </c>
    </row>
    <row r="319" spans="1:22" ht="15">
      <c r="A319" s="11"/>
      <c r="B319" s="11"/>
      <c r="C319" s="26"/>
      <c r="D319" s="33"/>
      <c r="E319" s="26"/>
      <c r="F319" s="26"/>
      <c r="G319" s="26"/>
      <c r="H319" s="2">
        <f>IF(OR(E319="",F319="",G319=""),"",R319)</f>
      </c>
      <c r="I319" s="3">
        <f>O319</f>
      </c>
      <c r="J319" s="13" t="str">
        <f>U319</f>
        <v>No Recupera</v>
      </c>
      <c r="K319" s="11"/>
      <c r="L319" s="24">
        <f>IF(K319=" "," ",IF(K319="A",H319,SUM(E319,F319,K319)/3))</f>
        <v>0</v>
      </c>
      <c r="M319" s="13" t="str">
        <f>IF(AND(L319&gt;5.99,L319&lt;10.01,K319&gt;5.99,K319&lt;10.01),"PROMOCIONÓ CON RECUP",IF(K319&lt;5.99,IF(T319&gt;5.99,"REGULAR","LIBRE"),"LIBRE"))</f>
        <v>LIBRE</v>
      </c>
      <c r="O319" s="1">
        <f t="shared" si="40"/>
      </c>
      <c r="P319">
        <f t="shared" si="41"/>
        <v>0</v>
      </c>
      <c r="Q319" t="str">
        <f t="shared" si="42"/>
        <v>REGULAR</v>
      </c>
      <c r="R319" t="str">
        <f t="shared" si="43"/>
        <v>REGULAR</v>
      </c>
      <c r="S319" t="str">
        <f t="shared" si="44"/>
        <v>REGULAR</v>
      </c>
      <c r="T319">
        <f t="shared" si="45"/>
        <v>0</v>
      </c>
      <c r="U319" t="str">
        <f t="shared" si="46"/>
        <v>No Recupera</v>
      </c>
      <c r="V319" t="str">
        <f t="shared" si="47"/>
        <v>No Recupera</v>
      </c>
    </row>
    <row r="320" spans="1:22" ht="15">
      <c r="A320" s="11"/>
      <c r="B320" s="11"/>
      <c r="C320" s="26"/>
      <c r="D320" s="33"/>
      <c r="E320" s="26"/>
      <c r="F320" s="26"/>
      <c r="G320" s="26"/>
      <c r="H320" s="2">
        <f>IF(OR(E320="",F320="",G320=""),"",R320)</f>
      </c>
      <c r="I320" s="3">
        <f>O320</f>
      </c>
      <c r="J320" s="13" t="str">
        <f>U320</f>
        <v>No Recupera</v>
      </c>
      <c r="K320" s="11"/>
      <c r="L320" s="24">
        <f>IF(K320=" "," ",IF(K320="A",H320,SUM(E320,F320,K320)/3))</f>
        <v>0</v>
      </c>
      <c r="M320" s="13" t="str">
        <f>IF(AND(L320&gt;5.99,L320&lt;10.01,K320&gt;5.99,K320&lt;10.01),"PROMOCIONÓ CON RECUP",IF(K320&lt;5.99,IF(T320&gt;5.99,"REGULAR","LIBRE"),"LIBRE"))</f>
        <v>LIBRE</v>
      </c>
      <c r="O320" s="1">
        <f t="shared" si="40"/>
      </c>
      <c r="P320">
        <f t="shared" si="41"/>
        <v>0</v>
      </c>
      <c r="Q320" t="str">
        <f t="shared" si="42"/>
        <v>REGULAR</v>
      </c>
      <c r="R320" t="str">
        <f t="shared" si="43"/>
        <v>REGULAR</v>
      </c>
      <c r="S320" t="str">
        <f t="shared" si="44"/>
        <v>REGULAR</v>
      </c>
      <c r="T320">
        <f t="shared" si="45"/>
        <v>0</v>
      </c>
      <c r="U320" t="str">
        <f t="shared" si="46"/>
        <v>No Recupera</v>
      </c>
      <c r="V320" t="str">
        <f t="shared" si="47"/>
        <v>No Recupera</v>
      </c>
    </row>
    <row r="321" spans="1:22" ht="15">
      <c r="A321" s="11"/>
      <c r="B321" s="11"/>
      <c r="C321" s="26"/>
      <c r="D321" s="33"/>
      <c r="E321" s="26"/>
      <c r="F321" s="26"/>
      <c r="G321" s="26"/>
      <c r="H321" s="2">
        <f>IF(OR(E321="",F321="",G321=""),"",R321)</f>
      </c>
      <c r="I321" s="3">
        <f>O321</f>
      </c>
      <c r="J321" s="13" t="str">
        <f>U321</f>
        <v>No Recupera</v>
      </c>
      <c r="K321" s="11"/>
      <c r="L321" s="24">
        <f>IF(K321=" "," ",IF(K321="A",H321,SUM(E321,F321,K321)/3))</f>
        <v>0</v>
      </c>
      <c r="M321" s="13" t="str">
        <f>IF(AND(L321&gt;5.99,L321&lt;10.01,K321&gt;5.99,K321&lt;10.01),"PROMOCIONÓ CON RECUP",IF(K321&lt;5.99,IF(T321&gt;5.99,"REGULAR","LIBRE"),"LIBRE"))</f>
        <v>LIBRE</v>
      </c>
      <c r="O321" s="1">
        <f t="shared" si="40"/>
      </c>
      <c r="P321">
        <f t="shared" si="41"/>
        <v>0</v>
      </c>
      <c r="Q321" t="str">
        <f t="shared" si="42"/>
        <v>REGULAR</v>
      </c>
      <c r="R321" t="str">
        <f t="shared" si="43"/>
        <v>REGULAR</v>
      </c>
      <c r="S321" t="str">
        <f t="shared" si="44"/>
        <v>REGULAR</v>
      </c>
      <c r="T321">
        <f t="shared" si="45"/>
        <v>0</v>
      </c>
      <c r="U321" t="str">
        <f t="shared" si="46"/>
        <v>No Recupera</v>
      </c>
      <c r="V321" t="str">
        <f t="shared" si="47"/>
        <v>No Recupera</v>
      </c>
    </row>
    <row r="322" spans="1:22" ht="15">
      <c r="A322" s="11"/>
      <c r="B322" s="11"/>
      <c r="C322" s="26"/>
      <c r="D322" s="33"/>
      <c r="E322" s="26"/>
      <c r="F322" s="26"/>
      <c r="G322" s="26"/>
      <c r="H322" s="2">
        <f>IF(OR(E322="",F322="",G322=""),"",R322)</f>
      </c>
      <c r="I322" s="3">
        <f>O322</f>
      </c>
      <c r="J322" s="13" t="str">
        <f>U322</f>
        <v>No Recupera</v>
      </c>
      <c r="K322" s="11"/>
      <c r="L322" s="24">
        <f>IF(K322=" "," ",IF(K322="A",H322,SUM(E322,F322,K322)/3))</f>
        <v>0</v>
      </c>
      <c r="M322" s="13" t="str">
        <f>IF(AND(L322&gt;5.99,L322&lt;10.01,K322&gt;5.99,K322&lt;10.01),"PROMOCIONÓ CON RECUP",IF(K322&lt;5.99,IF(T322&gt;5.99,"REGULAR","LIBRE"),"LIBRE"))</f>
        <v>LIBRE</v>
      </c>
      <c r="O322" s="1">
        <f t="shared" si="40"/>
      </c>
      <c r="P322">
        <f t="shared" si="41"/>
        <v>0</v>
      </c>
      <c r="Q322" t="str">
        <f t="shared" si="42"/>
        <v>REGULAR</v>
      </c>
      <c r="R322" t="str">
        <f t="shared" si="43"/>
        <v>REGULAR</v>
      </c>
      <c r="S322" t="str">
        <f t="shared" si="44"/>
        <v>REGULAR</v>
      </c>
      <c r="T322">
        <f t="shared" si="45"/>
        <v>0</v>
      </c>
      <c r="U322" t="str">
        <f t="shared" si="46"/>
        <v>No Recupera</v>
      </c>
      <c r="V322" t="str">
        <f t="shared" si="47"/>
        <v>No Recupera</v>
      </c>
    </row>
    <row r="323" spans="1:22" ht="15">
      <c r="A323" s="11"/>
      <c r="B323" s="11"/>
      <c r="C323" s="26"/>
      <c r="D323" s="33"/>
      <c r="E323" s="26"/>
      <c r="F323" s="26"/>
      <c r="G323" s="26"/>
      <c r="H323" s="2">
        <f>IF(OR(E323="",F323="",G323=""),"",R323)</f>
      </c>
      <c r="I323" s="3">
        <f>O323</f>
      </c>
      <c r="J323" s="13" t="str">
        <f>U323</f>
        <v>No Recupera</v>
      </c>
      <c r="K323" s="11"/>
      <c r="L323" s="24">
        <f>IF(K323=" "," ",IF(K323="A",H323,SUM(E323,F323,K323)/3))</f>
        <v>0</v>
      </c>
      <c r="M323" s="13" t="str">
        <f>IF(AND(L323&gt;5.99,L323&lt;10.01,K323&gt;5.99,K323&lt;10.01),"PROMOCIONÓ CON RECUP",IF(K323&lt;5.99,IF(T323&gt;5.99,"REGULAR","LIBRE"),"LIBRE"))</f>
        <v>LIBRE</v>
      </c>
      <c r="O323" s="1">
        <f t="shared" si="40"/>
      </c>
      <c r="P323">
        <f t="shared" si="41"/>
        <v>0</v>
      </c>
      <c r="Q323" t="str">
        <f t="shared" si="42"/>
        <v>REGULAR</v>
      </c>
      <c r="R323" t="str">
        <f t="shared" si="43"/>
        <v>REGULAR</v>
      </c>
      <c r="S323" t="str">
        <f t="shared" si="44"/>
        <v>REGULAR</v>
      </c>
      <c r="T323">
        <f t="shared" si="45"/>
        <v>0</v>
      </c>
      <c r="U323" t="str">
        <f t="shared" si="46"/>
        <v>No Recupera</v>
      </c>
      <c r="V323" t="str">
        <f t="shared" si="47"/>
        <v>No Recupera</v>
      </c>
    </row>
    <row r="324" spans="1:22" ht="15">
      <c r="A324" s="11"/>
      <c r="B324" s="11"/>
      <c r="C324" s="26"/>
      <c r="D324" s="33"/>
      <c r="E324" s="26"/>
      <c r="F324" s="26"/>
      <c r="G324" s="26"/>
      <c r="H324" s="2">
        <f>IF(OR(E324="",F324="",G324=""),"",R324)</f>
      </c>
      <c r="I324" s="3">
        <f>O324</f>
      </c>
      <c r="J324" s="13" t="str">
        <f>U324</f>
        <v>No Recupera</v>
      </c>
      <c r="K324" s="11"/>
      <c r="L324" s="24">
        <f>IF(K324=" "," ",IF(K324="A",H324,SUM(E324,F324,K324)/3))</f>
        <v>0</v>
      </c>
      <c r="M324" s="13" t="str">
        <f>IF(AND(L324&gt;5.99,L324&lt;10.01,K324&gt;5.99,K324&lt;10.01),"PROMOCIONÓ CON RECUP",IF(K324&lt;5.99,IF(T324&gt;5.99,"REGULAR","LIBRE"),"LIBRE"))</f>
        <v>LIBRE</v>
      </c>
      <c r="O324" s="1">
        <f t="shared" si="40"/>
      </c>
      <c r="P324">
        <f t="shared" si="41"/>
        <v>0</v>
      </c>
      <c r="Q324" t="str">
        <f t="shared" si="42"/>
        <v>REGULAR</v>
      </c>
      <c r="R324" t="str">
        <f t="shared" si="43"/>
        <v>REGULAR</v>
      </c>
      <c r="S324" t="str">
        <f t="shared" si="44"/>
        <v>REGULAR</v>
      </c>
      <c r="T324">
        <f t="shared" si="45"/>
        <v>0</v>
      </c>
      <c r="U324" t="str">
        <f t="shared" si="46"/>
        <v>No Recupera</v>
      </c>
      <c r="V324" t="str">
        <f t="shared" si="47"/>
        <v>No Recupera</v>
      </c>
    </row>
    <row r="325" spans="1:22" ht="15">
      <c r="A325" s="11"/>
      <c r="B325" s="11"/>
      <c r="C325" s="26"/>
      <c r="D325" s="33"/>
      <c r="E325" s="26"/>
      <c r="F325" s="26"/>
      <c r="G325" s="26"/>
      <c r="H325" s="2">
        <f>IF(OR(E325="",F325="",G325=""),"",R325)</f>
      </c>
      <c r="I325" s="3">
        <f>O325</f>
      </c>
      <c r="J325" s="13" t="str">
        <f>U325</f>
        <v>No Recupera</v>
      </c>
      <c r="K325" s="11"/>
      <c r="L325" s="24">
        <f>IF(K325=" "," ",IF(K325="A",H325,SUM(E325,F325,K325)/3))</f>
        <v>0</v>
      </c>
      <c r="M325" s="13" t="str">
        <f>IF(AND(L325&gt;5.99,L325&lt;10.01,K325&gt;5.99,K325&lt;10.01),"PROMOCIONÓ CON RECUP",IF(K325&lt;5.99,IF(T325&gt;5.99,"REGULAR","LIBRE"),"LIBRE"))</f>
        <v>LIBRE</v>
      </c>
      <c r="O325" s="1">
        <f t="shared" si="40"/>
      </c>
      <c r="P325">
        <f t="shared" si="41"/>
        <v>0</v>
      </c>
      <c r="Q325" t="str">
        <f t="shared" si="42"/>
        <v>REGULAR</v>
      </c>
      <c r="R325" t="str">
        <f t="shared" si="43"/>
        <v>REGULAR</v>
      </c>
      <c r="S325" t="str">
        <f t="shared" si="44"/>
        <v>REGULAR</v>
      </c>
      <c r="T325">
        <f t="shared" si="45"/>
        <v>0</v>
      </c>
      <c r="U325" t="str">
        <f t="shared" si="46"/>
        <v>No Recupera</v>
      </c>
      <c r="V325" t="str">
        <f t="shared" si="47"/>
        <v>No Recupera</v>
      </c>
    </row>
    <row r="326" spans="1:22" ht="15">
      <c r="A326" s="11"/>
      <c r="B326" s="11"/>
      <c r="C326" s="26"/>
      <c r="D326" s="33"/>
      <c r="E326" s="26"/>
      <c r="F326" s="26"/>
      <c r="G326" s="26"/>
      <c r="H326" s="2">
        <f>IF(OR(E326="",F326="",G326=""),"",R326)</f>
      </c>
      <c r="I326" s="3">
        <f>O326</f>
      </c>
      <c r="J326" s="13" t="str">
        <f>U326</f>
        <v>No Recupera</v>
      </c>
      <c r="K326" s="11"/>
      <c r="L326" s="24">
        <f>IF(K326=" "," ",IF(K326="A",H326,SUM(E326,F326,K326)/3))</f>
        <v>0</v>
      </c>
      <c r="M326" s="13" t="str">
        <f>IF(AND(L326&gt;5.99,L326&lt;10.01,K326&gt;5.99,K326&lt;10.01),"PROMOCIONÓ CON RECUP",IF(K326&lt;5.99,IF(T326&gt;5.99,"REGULAR","LIBRE"),"LIBRE"))</f>
        <v>LIBRE</v>
      </c>
      <c r="O326" s="1">
        <f t="shared" si="40"/>
      </c>
      <c r="P326">
        <f t="shared" si="41"/>
        <v>0</v>
      </c>
      <c r="Q326" t="str">
        <f t="shared" si="42"/>
        <v>REGULAR</v>
      </c>
      <c r="R326" t="str">
        <f t="shared" si="43"/>
        <v>REGULAR</v>
      </c>
      <c r="S326" t="str">
        <f t="shared" si="44"/>
        <v>REGULAR</v>
      </c>
      <c r="T326">
        <f t="shared" si="45"/>
        <v>0</v>
      </c>
      <c r="U326" t="str">
        <f t="shared" si="46"/>
        <v>No Recupera</v>
      </c>
      <c r="V326" t="str">
        <f t="shared" si="47"/>
        <v>No Recupera</v>
      </c>
    </row>
    <row r="327" spans="1:22" ht="15">
      <c r="A327" s="12"/>
      <c r="B327" s="11"/>
      <c r="C327" s="26"/>
      <c r="D327" s="33"/>
      <c r="E327" s="26"/>
      <c r="F327" s="26"/>
      <c r="G327" s="26"/>
      <c r="H327" s="2">
        <f>IF(OR(E327="",F327="",G327=""),"",R327)</f>
      </c>
      <c r="I327" s="3">
        <f>O327</f>
      </c>
      <c r="J327" s="13" t="str">
        <f>U327</f>
        <v>No Recupera</v>
      </c>
      <c r="K327" s="11"/>
      <c r="L327" s="24">
        <f>IF(K327=" "," ",IF(K327="A",H327,SUM(E327,F327,K327)/3))</f>
        <v>0</v>
      </c>
      <c r="M327" s="13" t="str">
        <f>IF(AND(L327&gt;5.99,L327&lt;10.01,K327&gt;5.99,K327&lt;10.01),"PROMOCIONÓ CON RECUP",IF(K327&lt;5.99,IF(T327&gt;5.99,"REGULAR","LIBRE"),"LIBRE"))</f>
        <v>LIBRE</v>
      </c>
      <c r="O327" s="1">
        <f t="shared" si="40"/>
      </c>
      <c r="P327">
        <f t="shared" si="41"/>
        <v>0</v>
      </c>
      <c r="Q327" t="str">
        <f t="shared" si="42"/>
        <v>REGULAR</v>
      </c>
      <c r="R327" t="str">
        <f t="shared" si="43"/>
        <v>REGULAR</v>
      </c>
      <c r="S327" t="str">
        <f t="shared" si="44"/>
        <v>REGULAR</v>
      </c>
      <c r="T327">
        <f t="shared" si="45"/>
        <v>0</v>
      </c>
      <c r="U327" t="str">
        <f t="shared" si="46"/>
        <v>No Recupera</v>
      </c>
      <c r="V327" t="str">
        <f t="shared" si="47"/>
        <v>No Recupera</v>
      </c>
    </row>
    <row r="328" spans="1:22" ht="15">
      <c r="A328" s="11"/>
      <c r="B328" s="11"/>
      <c r="C328" s="26"/>
      <c r="D328" s="33"/>
      <c r="E328" s="26"/>
      <c r="F328" s="26"/>
      <c r="G328" s="26"/>
      <c r="H328" s="2">
        <f>IF(OR(E328="",F328="",G328=""),"",R328)</f>
      </c>
      <c r="I328" s="3">
        <f>O328</f>
      </c>
      <c r="J328" s="13" t="str">
        <f>U328</f>
        <v>No Recupera</v>
      </c>
      <c r="K328" s="11"/>
      <c r="L328" s="24">
        <f>IF(K328=" "," ",IF(K328="A",H328,SUM(E328,F328,K328)/3))</f>
        <v>0</v>
      </c>
      <c r="M328" s="13" t="str">
        <f>IF(AND(L328&gt;5.99,L328&lt;10.01,K328&gt;5.99,K328&lt;10.01),"PROMOCIONÓ CON RECUP",IF(K328&lt;5.99,IF(T328&gt;5.99,"REGULAR","LIBRE"),"LIBRE"))</f>
        <v>LIBRE</v>
      </c>
      <c r="O328" s="1">
        <f t="shared" si="40"/>
      </c>
      <c r="P328">
        <f t="shared" si="41"/>
        <v>0</v>
      </c>
      <c r="Q328" t="str">
        <f t="shared" si="42"/>
        <v>REGULAR</v>
      </c>
      <c r="R328" t="str">
        <f t="shared" si="43"/>
        <v>REGULAR</v>
      </c>
      <c r="S328" t="str">
        <f t="shared" si="44"/>
        <v>REGULAR</v>
      </c>
      <c r="T328">
        <f t="shared" si="45"/>
        <v>0</v>
      </c>
      <c r="U328" t="str">
        <f t="shared" si="46"/>
        <v>No Recupera</v>
      </c>
      <c r="V328" t="str">
        <f t="shared" si="47"/>
        <v>No Recupera</v>
      </c>
    </row>
    <row r="329" spans="1:22" ht="15">
      <c r="A329" s="11"/>
      <c r="B329" s="11"/>
      <c r="C329" s="26"/>
      <c r="D329" s="33"/>
      <c r="E329" s="26"/>
      <c r="F329" s="26"/>
      <c r="G329" s="26"/>
      <c r="H329" s="2">
        <f>IF(OR(E329="",F329="",G329=""),"",R329)</f>
      </c>
      <c r="I329" s="3">
        <f>O329</f>
      </c>
      <c r="J329" s="13" t="str">
        <f>U329</f>
        <v>No Recupera</v>
      </c>
      <c r="K329" s="11"/>
      <c r="L329" s="24">
        <f>IF(K329=" "," ",IF(K329="A",H329,SUM(E329,F329,K329)/3))</f>
        <v>0</v>
      </c>
      <c r="M329" s="13" t="str">
        <f>IF(AND(L329&gt;5.99,L329&lt;10.01,K329&gt;5.99,K329&lt;10.01),"PROMOCIONÓ CON RECUP",IF(K329&lt;5.99,IF(T329&gt;5.99,"REGULAR","LIBRE"),"LIBRE"))</f>
        <v>LIBRE</v>
      </c>
      <c r="O329" s="1">
        <f t="shared" si="40"/>
      </c>
      <c r="P329">
        <f t="shared" si="41"/>
        <v>0</v>
      </c>
      <c r="Q329" t="str">
        <f t="shared" si="42"/>
        <v>REGULAR</v>
      </c>
      <c r="R329" t="str">
        <f t="shared" si="43"/>
        <v>REGULAR</v>
      </c>
      <c r="S329" t="str">
        <f t="shared" si="44"/>
        <v>REGULAR</v>
      </c>
      <c r="T329">
        <f t="shared" si="45"/>
        <v>0</v>
      </c>
      <c r="U329" t="str">
        <f t="shared" si="46"/>
        <v>No Recupera</v>
      </c>
      <c r="V329" t="str">
        <f t="shared" si="47"/>
        <v>No Recupera</v>
      </c>
    </row>
    <row r="330" spans="1:22" ht="15">
      <c r="A330" s="11"/>
      <c r="B330" s="11"/>
      <c r="C330" s="26"/>
      <c r="D330" s="33"/>
      <c r="E330" s="26"/>
      <c r="F330" s="26"/>
      <c r="G330" s="26"/>
      <c r="H330" s="2">
        <f>IF(OR(E330="",F330="",G330=""),"",R330)</f>
      </c>
      <c r="I330" s="3">
        <f>O330</f>
      </c>
      <c r="J330" s="13" t="str">
        <f>U330</f>
        <v>No Recupera</v>
      </c>
      <c r="K330" s="11"/>
      <c r="L330" s="24">
        <f>IF(K330=" "," ",IF(K330="A",H330,SUM(E330,F330,K330)/3))</f>
        <v>0</v>
      </c>
      <c r="M330" s="13" t="str">
        <f>IF(AND(L330&gt;5.99,L330&lt;10.01,K330&gt;5.99,K330&lt;10.01),"PROMOCIONÓ CON RECUP",IF(K330&lt;5.99,IF(T330&gt;5.99,"REGULAR","LIBRE"),"LIBRE"))</f>
        <v>LIBRE</v>
      </c>
      <c r="O330" s="1">
        <f t="shared" si="40"/>
      </c>
      <c r="P330">
        <f t="shared" si="41"/>
        <v>0</v>
      </c>
      <c r="Q330" t="str">
        <f t="shared" si="42"/>
        <v>REGULAR</v>
      </c>
      <c r="R330" t="str">
        <f t="shared" si="43"/>
        <v>REGULAR</v>
      </c>
      <c r="S330" t="str">
        <f t="shared" si="44"/>
        <v>REGULAR</v>
      </c>
      <c r="T330">
        <f t="shared" si="45"/>
        <v>0</v>
      </c>
      <c r="U330" t="str">
        <f t="shared" si="46"/>
        <v>No Recupera</v>
      </c>
      <c r="V330" t="str">
        <f t="shared" si="47"/>
        <v>No Recupera</v>
      </c>
    </row>
    <row r="331" spans="1:22" ht="15">
      <c r="A331" s="11"/>
      <c r="B331" s="11"/>
      <c r="C331" s="26"/>
      <c r="D331" s="33"/>
      <c r="E331" s="26"/>
      <c r="F331" s="26"/>
      <c r="G331" s="26"/>
      <c r="H331" s="2">
        <f>IF(OR(E331="",F331="",G331=""),"",R331)</f>
      </c>
      <c r="I331" s="3">
        <f>O331</f>
      </c>
      <c r="J331" s="13" t="str">
        <f>U331</f>
        <v>No Recupera</v>
      </c>
      <c r="K331" s="11"/>
      <c r="L331" s="24">
        <f>IF(K331=" "," ",IF(K331="A",H331,SUM(E331,F331,K331)/3))</f>
        <v>0</v>
      </c>
      <c r="M331" s="13" t="str">
        <f>IF(AND(L331&gt;5.99,L331&lt;10.01,K331&gt;5.99,K331&lt;10.01),"PROMOCIONÓ CON RECUP",IF(K331&lt;5.99,IF(T331&gt;5.99,"REGULAR","LIBRE"),"LIBRE"))</f>
        <v>LIBRE</v>
      </c>
      <c r="O331" s="1">
        <f t="shared" si="40"/>
      </c>
      <c r="P331">
        <f t="shared" si="41"/>
        <v>0</v>
      </c>
      <c r="Q331" t="str">
        <f t="shared" si="42"/>
        <v>REGULAR</v>
      </c>
      <c r="R331" t="str">
        <f t="shared" si="43"/>
        <v>REGULAR</v>
      </c>
      <c r="S331" t="str">
        <f t="shared" si="44"/>
        <v>REGULAR</v>
      </c>
      <c r="T331">
        <f t="shared" si="45"/>
        <v>0</v>
      </c>
      <c r="U331" t="str">
        <f t="shared" si="46"/>
        <v>No Recupera</v>
      </c>
      <c r="V331" t="str">
        <f t="shared" si="47"/>
        <v>No Recupera</v>
      </c>
    </row>
    <row r="332" spans="1:22" ht="15">
      <c r="A332" s="11"/>
      <c r="B332" s="11"/>
      <c r="C332" s="26"/>
      <c r="D332" s="33"/>
      <c r="E332" s="26"/>
      <c r="F332" s="26"/>
      <c r="G332" s="26"/>
      <c r="H332" s="2">
        <f>IF(OR(E332="",F332="",G332=""),"",R332)</f>
      </c>
      <c r="I332" s="3">
        <f>O332</f>
      </c>
      <c r="J332" s="13" t="str">
        <f>U332</f>
        <v>No Recupera</v>
      </c>
      <c r="K332" s="11"/>
      <c r="L332" s="24">
        <f>IF(K332=" "," ",IF(K332="A",H332,SUM(E332,F332,K332)/3))</f>
        <v>0</v>
      </c>
      <c r="M332" s="13" t="str">
        <f>IF(AND(L332&gt;5.99,L332&lt;10.01,K332&gt;5.99,K332&lt;10.01),"PROMOCIONÓ CON RECUP",IF(K332&lt;5.99,IF(T332&gt;5.99,"REGULAR","LIBRE"),"LIBRE"))</f>
        <v>LIBRE</v>
      </c>
      <c r="O332" s="1">
        <f t="shared" si="40"/>
      </c>
      <c r="P332">
        <f t="shared" si="41"/>
        <v>0</v>
      </c>
      <c r="Q332" t="str">
        <f t="shared" si="42"/>
        <v>REGULAR</v>
      </c>
      <c r="R332" t="str">
        <f t="shared" si="43"/>
        <v>REGULAR</v>
      </c>
      <c r="S332" t="str">
        <f t="shared" si="44"/>
        <v>REGULAR</v>
      </c>
      <c r="T332">
        <f t="shared" si="45"/>
        <v>0</v>
      </c>
      <c r="U332" t="str">
        <f t="shared" si="46"/>
        <v>No Recupera</v>
      </c>
      <c r="V332" t="str">
        <f t="shared" si="47"/>
        <v>No Recupera</v>
      </c>
    </row>
    <row r="333" spans="1:22" ht="15">
      <c r="A333" s="11"/>
      <c r="B333" s="11"/>
      <c r="C333" s="26"/>
      <c r="D333" s="33"/>
      <c r="E333" s="26"/>
      <c r="F333" s="26"/>
      <c r="G333" s="26"/>
      <c r="H333" s="2">
        <f>IF(OR(E333="",F333="",G333=""),"",R333)</f>
      </c>
      <c r="I333" s="3">
        <f>O333</f>
      </c>
      <c r="J333" s="13" t="str">
        <f>U333</f>
        <v>No Recupera</v>
      </c>
      <c r="K333" s="11"/>
      <c r="L333" s="24">
        <f>IF(K333=" "," ",IF(K333="A",H333,SUM(E333,F333,K333)/3))</f>
        <v>0</v>
      </c>
      <c r="M333" s="13" t="str">
        <f>IF(AND(L333&gt;5.99,L333&lt;10.01,K333&gt;5.99,K333&lt;10.01),"PROMOCIONÓ CON RECUP",IF(K333&lt;5.99,IF(T333&gt;5.99,"REGULAR","LIBRE"),"LIBRE"))</f>
        <v>LIBRE</v>
      </c>
      <c r="O333" s="1">
        <f t="shared" si="40"/>
      </c>
      <c r="P333">
        <f t="shared" si="41"/>
        <v>0</v>
      </c>
      <c r="Q333" t="str">
        <f t="shared" si="42"/>
        <v>REGULAR</v>
      </c>
      <c r="R333" t="str">
        <f t="shared" si="43"/>
        <v>REGULAR</v>
      </c>
      <c r="S333" t="str">
        <f t="shared" si="44"/>
        <v>REGULAR</v>
      </c>
      <c r="T333">
        <f t="shared" si="45"/>
        <v>0</v>
      </c>
      <c r="U333" t="str">
        <f t="shared" si="46"/>
        <v>No Recupera</v>
      </c>
      <c r="V333" t="str">
        <f t="shared" si="47"/>
        <v>No Recupera</v>
      </c>
    </row>
    <row r="334" spans="1:22" ht="15">
      <c r="A334" s="11"/>
      <c r="B334" s="11"/>
      <c r="C334" s="26"/>
      <c r="D334" s="33"/>
      <c r="E334" s="26"/>
      <c r="F334" s="26"/>
      <c r="G334" s="26"/>
      <c r="H334" s="2">
        <f>IF(OR(E334="",F334="",G334=""),"",R334)</f>
      </c>
      <c r="I334" s="3">
        <f>O334</f>
      </c>
      <c r="J334" s="13" t="str">
        <f>U334</f>
        <v>No Recupera</v>
      </c>
      <c r="K334" s="11"/>
      <c r="L334" s="24">
        <f>IF(K334=" "," ",IF(K334="A",H334,SUM(E334,F334,K334)/3))</f>
        <v>0</v>
      </c>
      <c r="M334" s="13" t="str">
        <f>IF(AND(L334&gt;5.99,L334&lt;10.01,K334&gt;5.99,K334&lt;10.01),"PROMOCIONÓ CON RECUP",IF(K334&lt;5.99,IF(T334&gt;5.99,"REGULAR","LIBRE"),"LIBRE"))</f>
        <v>LIBRE</v>
      </c>
      <c r="O334" s="1">
        <f t="shared" si="40"/>
      </c>
      <c r="P334">
        <f t="shared" si="41"/>
        <v>0</v>
      </c>
      <c r="Q334" t="str">
        <f t="shared" si="42"/>
        <v>REGULAR</v>
      </c>
      <c r="R334" t="str">
        <f t="shared" si="43"/>
        <v>REGULAR</v>
      </c>
      <c r="S334" t="str">
        <f t="shared" si="44"/>
        <v>REGULAR</v>
      </c>
      <c r="T334">
        <f t="shared" si="45"/>
        <v>0</v>
      </c>
      <c r="U334" t="str">
        <f t="shared" si="46"/>
        <v>No Recupera</v>
      </c>
      <c r="V334" t="str">
        <f t="shared" si="47"/>
        <v>No Recupera</v>
      </c>
    </row>
    <row r="335" spans="1:22" ht="15">
      <c r="A335" s="11"/>
      <c r="B335" s="11"/>
      <c r="C335" s="26"/>
      <c r="D335" s="33"/>
      <c r="E335" s="26"/>
      <c r="F335" s="26"/>
      <c r="G335" s="26"/>
      <c r="H335" s="2">
        <f>IF(OR(E335="",F335="",G335=""),"",R335)</f>
      </c>
      <c r="I335" s="3">
        <f>O335</f>
      </c>
      <c r="J335" s="13" t="str">
        <f>U335</f>
        <v>No Recupera</v>
      </c>
      <c r="K335" s="11"/>
      <c r="L335" s="24">
        <f>IF(K335=" "," ",IF(K335="A",H335,SUM(E335,F335,K335)/3))</f>
        <v>0</v>
      </c>
      <c r="M335" s="13" t="str">
        <f>IF(AND(L335&gt;5.99,L335&lt;10.01,K335&gt;5.99,K335&lt;10.01),"PROMOCIONÓ CON RECUP",IF(K335&lt;5.99,IF(T335&gt;5.99,"REGULAR","LIBRE"),"LIBRE"))</f>
        <v>LIBRE</v>
      </c>
      <c r="O335" s="1">
        <f t="shared" si="40"/>
      </c>
      <c r="P335">
        <f t="shared" si="41"/>
        <v>0</v>
      </c>
      <c r="Q335" t="str">
        <f t="shared" si="42"/>
        <v>REGULAR</v>
      </c>
      <c r="R335" t="str">
        <f t="shared" si="43"/>
        <v>REGULAR</v>
      </c>
      <c r="S335" t="str">
        <f t="shared" si="44"/>
        <v>REGULAR</v>
      </c>
      <c r="T335">
        <f t="shared" si="45"/>
        <v>0</v>
      </c>
      <c r="U335" t="str">
        <f t="shared" si="46"/>
        <v>No Recupera</v>
      </c>
      <c r="V335" t="str">
        <f t="shared" si="47"/>
        <v>No Recupera</v>
      </c>
    </row>
    <row r="336" spans="1:22" ht="15">
      <c r="A336" s="11"/>
      <c r="B336" s="11"/>
      <c r="C336" s="26"/>
      <c r="D336" s="33"/>
      <c r="E336" s="26"/>
      <c r="F336" s="26"/>
      <c r="G336" s="26"/>
      <c r="H336" s="2">
        <f>IF(OR(E336="",F336="",G336=""),"",R336)</f>
      </c>
      <c r="I336" s="3">
        <f>O336</f>
      </c>
      <c r="J336" s="13" t="str">
        <f>U336</f>
        <v>No Recupera</v>
      </c>
      <c r="K336" s="11"/>
      <c r="L336" s="24">
        <f>IF(K336=" "," ",IF(K336="A",H336,SUM(E336,F336,K336)/3))</f>
        <v>0</v>
      </c>
      <c r="M336" s="13" t="str">
        <f>IF(AND(L336&gt;5.99,L336&lt;10.01,K336&gt;5.99,K336&lt;10.01),"PROMOCIONÓ CON RECUP",IF(K336&lt;5.99,IF(T336&gt;5.99,"REGULAR","LIBRE"),"LIBRE"))</f>
        <v>LIBRE</v>
      </c>
      <c r="O336" s="1">
        <f t="shared" si="40"/>
      </c>
      <c r="P336">
        <f t="shared" si="41"/>
        <v>0</v>
      </c>
      <c r="Q336" t="str">
        <f t="shared" si="42"/>
        <v>REGULAR</v>
      </c>
      <c r="R336" t="str">
        <f t="shared" si="43"/>
        <v>REGULAR</v>
      </c>
      <c r="S336" t="str">
        <f t="shared" si="44"/>
        <v>REGULAR</v>
      </c>
      <c r="T336">
        <f t="shared" si="45"/>
        <v>0</v>
      </c>
      <c r="U336" t="str">
        <f t="shared" si="46"/>
        <v>No Recupera</v>
      </c>
      <c r="V336" t="str">
        <f t="shared" si="47"/>
        <v>No Recupera</v>
      </c>
    </row>
    <row r="337" spans="1:22" ht="15">
      <c r="A337" s="11"/>
      <c r="B337" s="11"/>
      <c r="C337" s="26"/>
      <c r="D337" s="33"/>
      <c r="E337" s="26"/>
      <c r="F337" s="26"/>
      <c r="G337" s="26"/>
      <c r="H337" s="2">
        <f>IF(OR(E337="",F337="",G337=""),"",R337)</f>
      </c>
      <c r="I337" s="3">
        <f>O337</f>
      </c>
      <c r="J337" s="13" t="str">
        <f>U337</f>
        <v>No Recupera</v>
      </c>
      <c r="K337" s="11"/>
      <c r="L337" s="24">
        <f>IF(K337=" "," ",IF(K337="A",H337,SUM(E337,F337,K337)/3))</f>
        <v>0</v>
      </c>
      <c r="M337" s="13" t="str">
        <f>IF(AND(L337&gt;5.99,L337&lt;10.01,K337&gt;5.99,K337&lt;10.01),"PROMOCIONÓ CON RECUP",IF(K337&lt;5.99,IF(T337&gt;5.99,"REGULAR","LIBRE"),"LIBRE"))</f>
        <v>LIBRE</v>
      </c>
      <c r="O337" s="1">
        <f t="shared" si="40"/>
      </c>
      <c r="P337">
        <f t="shared" si="41"/>
        <v>0</v>
      </c>
      <c r="Q337" t="str">
        <f t="shared" si="42"/>
        <v>REGULAR</v>
      </c>
      <c r="R337" t="str">
        <f t="shared" si="43"/>
        <v>REGULAR</v>
      </c>
      <c r="S337" t="str">
        <f t="shared" si="44"/>
        <v>REGULAR</v>
      </c>
      <c r="T337">
        <f t="shared" si="45"/>
        <v>0</v>
      </c>
      <c r="U337" t="str">
        <f t="shared" si="46"/>
        <v>No Recupera</v>
      </c>
      <c r="V337" t="str">
        <f t="shared" si="47"/>
        <v>No Recupera</v>
      </c>
    </row>
    <row r="338" spans="1:22" ht="15">
      <c r="A338" s="11"/>
      <c r="B338" s="11"/>
      <c r="C338" s="26"/>
      <c r="D338" s="33"/>
      <c r="E338" s="26"/>
      <c r="F338" s="26"/>
      <c r="G338" s="26"/>
      <c r="H338" s="2">
        <f>IF(OR(E338="",F338="",G338=""),"",R338)</f>
      </c>
      <c r="I338" s="3">
        <f>O338</f>
      </c>
      <c r="J338" s="13" t="str">
        <f>U338</f>
        <v>No Recupera</v>
      </c>
      <c r="K338" s="11"/>
      <c r="L338" s="24">
        <f>IF(K338=" "," ",IF(K338="A",H338,SUM(E338,F338,K338)/3))</f>
        <v>0</v>
      </c>
      <c r="M338" s="13" t="str">
        <f>IF(AND(L338&gt;5.99,L338&lt;10.01,K338&gt;5.99,K338&lt;10.01),"PROMOCIONÓ CON RECUP",IF(K338&lt;5.99,IF(T338&gt;5.99,"REGULAR","LIBRE"),"LIBRE"))</f>
        <v>LIBRE</v>
      </c>
      <c r="O338" s="1">
        <f t="shared" si="40"/>
      </c>
      <c r="P338">
        <f t="shared" si="41"/>
        <v>0</v>
      </c>
      <c r="Q338" t="str">
        <f t="shared" si="42"/>
        <v>REGULAR</v>
      </c>
      <c r="R338" t="str">
        <f t="shared" si="43"/>
        <v>REGULAR</v>
      </c>
      <c r="S338" t="str">
        <f t="shared" si="44"/>
        <v>REGULAR</v>
      </c>
      <c r="T338">
        <f t="shared" si="45"/>
        <v>0</v>
      </c>
      <c r="U338" t="str">
        <f t="shared" si="46"/>
        <v>No Recupera</v>
      </c>
      <c r="V338" t="str">
        <f t="shared" si="47"/>
        <v>No Recupera</v>
      </c>
    </row>
    <row r="339" spans="1:22" ht="15">
      <c r="A339" s="11"/>
      <c r="B339" s="11"/>
      <c r="C339" s="26"/>
      <c r="D339" s="33"/>
      <c r="E339" s="26"/>
      <c r="F339" s="26"/>
      <c r="G339" s="26"/>
      <c r="H339" s="2">
        <f>IF(OR(E339="",F339="",G339=""),"",R339)</f>
      </c>
      <c r="I339" s="3">
        <f>O339</f>
      </c>
      <c r="J339" s="13" t="str">
        <f>U339</f>
        <v>No Recupera</v>
      </c>
      <c r="K339" s="11"/>
      <c r="L339" s="24">
        <f>IF(K339=" "," ",IF(K339="A",H339,SUM(E339,F339,K339)/3))</f>
        <v>0</v>
      </c>
      <c r="M339" s="13" t="str">
        <f>IF(AND(L339&gt;5.99,L339&lt;10.01,K339&gt;5.99,K339&lt;10.01),"PROMOCIONÓ CON RECUP",IF(K339&lt;5.99,IF(T339&gt;5.99,"REGULAR","LIBRE"),"LIBRE"))</f>
        <v>LIBRE</v>
      </c>
      <c r="O339" s="1">
        <f t="shared" si="40"/>
      </c>
      <c r="P339">
        <f t="shared" si="41"/>
        <v>0</v>
      </c>
      <c r="Q339" t="str">
        <f t="shared" si="42"/>
        <v>REGULAR</v>
      </c>
      <c r="R339" t="str">
        <f t="shared" si="43"/>
        <v>REGULAR</v>
      </c>
      <c r="S339" t="str">
        <f t="shared" si="44"/>
        <v>REGULAR</v>
      </c>
      <c r="T339">
        <f t="shared" si="45"/>
        <v>0</v>
      </c>
      <c r="U339" t="str">
        <f t="shared" si="46"/>
        <v>No Recupera</v>
      </c>
      <c r="V339" t="str">
        <f t="shared" si="47"/>
        <v>No Recupera</v>
      </c>
    </row>
    <row r="340" spans="1:22" ht="15">
      <c r="A340" s="11"/>
      <c r="B340" s="11"/>
      <c r="C340" s="26"/>
      <c r="D340" s="33"/>
      <c r="E340" s="26"/>
      <c r="F340" s="26"/>
      <c r="G340" s="26"/>
      <c r="H340" s="2">
        <f>IF(OR(E340="",F340="",G340=""),"",R340)</f>
      </c>
      <c r="I340" s="3">
        <f>O340</f>
      </c>
      <c r="J340" s="13" t="str">
        <f>U340</f>
        <v>No Recupera</v>
      </c>
      <c r="K340" s="11"/>
      <c r="L340" s="24">
        <f>IF(K340=" "," ",IF(K340="A",H340,SUM(E340,F340,K340)/3))</f>
        <v>0</v>
      </c>
      <c r="M340" s="13" t="str">
        <f>IF(AND(L340&gt;5.99,L340&lt;10.01,K340&gt;5.99,K340&lt;10.01),"PROMOCIONÓ CON RECUP",IF(K340&lt;5.99,IF(T340&gt;5.99,"REGULAR","LIBRE"),"LIBRE"))</f>
        <v>LIBRE</v>
      </c>
      <c r="O340" s="1">
        <f t="shared" si="40"/>
      </c>
      <c r="P340">
        <f t="shared" si="41"/>
        <v>0</v>
      </c>
      <c r="Q340" t="str">
        <f t="shared" si="42"/>
        <v>REGULAR</v>
      </c>
      <c r="R340" t="str">
        <f t="shared" si="43"/>
        <v>REGULAR</v>
      </c>
      <c r="S340" t="str">
        <f t="shared" si="44"/>
        <v>REGULAR</v>
      </c>
      <c r="T340">
        <f t="shared" si="45"/>
        <v>0</v>
      </c>
      <c r="U340" t="str">
        <f t="shared" si="46"/>
        <v>No Recupera</v>
      </c>
      <c r="V340" t="str">
        <f t="shared" si="47"/>
        <v>No Recupera</v>
      </c>
    </row>
    <row r="341" spans="1:22" ht="15">
      <c r="A341" s="11"/>
      <c r="B341" s="11"/>
      <c r="C341" s="26"/>
      <c r="D341" s="33"/>
      <c r="E341" s="26"/>
      <c r="F341" s="26"/>
      <c r="G341" s="26"/>
      <c r="H341" s="2">
        <f>IF(OR(E341="",F341="",G341=""),"",R341)</f>
      </c>
      <c r="I341" s="3">
        <f>O341</f>
      </c>
      <c r="J341" s="13" t="str">
        <f>U341</f>
        <v>No Recupera</v>
      </c>
      <c r="K341" s="11"/>
      <c r="L341" s="24">
        <f>IF(K341=" "," ",IF(K341="A",H341,SUM(E341,F341,K341)/3))</f>
        <v>0</v>
      </c>
      <c r="M341" s="13" t="str">
        <f>IF(AND(L341&gt;5.99,L341&lt;10.01,K341&gt;5.99,K341&lt;10.01),"PROMOCIONÓ CON RECUP",IF(K341&lt;5.99,IF(T341&gt;5.99,"REGULAR","LIBRE"),"LIBRE"))</f>
        <v>LIBRE</v>
      </c>
      <c r="O341" s="1">
        <f t="shared" si="40"/>
      </c>
      <c r="P341">
        <f t="shared" si="41"/>
        <v>0</v>
      </c>
      <c r="Q341" t="str">
        <f t="shared" si="42"/>
        <v>REGULAR</v>
      </c>
      <c r="R341" t="str">
        <f t="shared" si="43"/>
        <v>REGULAR</v>
      </c>
      <c r="S341" t="str">
        <f t="shared" si="44"/>
        <v>REGULAR</v>
      </c>
      <c r="T341">
        <f t="shared" si="45"/>
        <v>0</v>
      </c>
      <c r="U341" t="str">
        <f t="shared" si="46"/>
        <v>No Recupera</v>
      </c>
      <c r="V341" t="str">
        <f t="shared" si="47"/>
        <v>No Recupera</v>
      </c>
    </row>
    <row r="342" spans="1:22" ht="15">
      <c r="A342" s="11"/>
      <c r="B342" s="11"/>
      <c r="C342" s="26"/>
      <c r="D342" s="33"/>
      <c r="E342" s="26"/>
      <c r="F342" s="26"/>
      <c r="G342" s="26"/>
      <c r="H342" s="2">
        <f>IF(OR(E342="",F342="",G342=""),"",R342)</f>
      </c>
      <c r="I342" s="3">
        <f>O342</f>
      </c>
      <c r="J342" s="13" t="str">
        <f>U342</f>
        <v>No Recupera</v>
      </c>
      <c r="K342" s="11"/>
      <c r="L342" s="24">
        <f>IF(K342=" "," ",IF(K342="A",H342,SUM(E342,F342,K342)/3))</f>
        <v>0</v>
      </c>
      <c r="M342" s="13" t="str">
        <f>IF(AND(L342&gt;5.99,L342&lt;10.01,K342&gt;5.99,K342&lt;10.01),"PROMOCIONÓ CON RECUP",IF(K342&lt;5.99,IF(T342&gt;5.99,"REGULAR","LIBRE"),"LIBRE"))</f>
        <v>LIBRE</v>
      </c>
      <c r="O342" s="1">
        <f t="shared" si="40"/>
      </c>
      <c r="P342">
        <f t="shared" si="41"/>
        <v>0</v>
      </c>
      <c r="Q342" t="str">
        <f t="shared" si="42"/>
        <v>REGULAR</v>
      </c>
      <c r="R342" t="str">
        <f t="shared" si="43"/>
        <v>REGULAR</v>
      </c>
      <c r="S342" t="str">
        <f t="shared" si="44"/>
        <v>REGULAR</v>
      </c>
      <c r="T342">
        <f t="shared" si="45"/>
        <v>0</v>
      </c>
      <c r="U342" t="str">
        <f t="shared" si="46"/>
        <v>No Recupera</v>
      </c>
      <c r="V342" t="str">
        <f t="shared" si="47"/>
        <v>No Recupera</v>
      </c>
    </row>
    <row r="343" spans="1:22" ht="15">
      <c r="A343" s="11"/>
      <c r="B343" s="11"/>
      <c r="C343" s="26"/>
      <c r="D343" s="33"/>
      <c r="E343" s="26"/>
      <c r="F343" s="26"/>
      <c r="G343" s="26"/>
      <c r="H343" s="2">
        <f>IF(OR(E343="",F343="",G343=""),"",R343)</f>
      </c>
      <c r="I343" s="3">
        <f>O343</f>
      </c>
      <c r="J343" s="13" t="str">
        <f>U343</f>
        <v>No Recupera</v>
      </c>
      <c r="K343" s="11"/>
      <c r="L343" s="24">
        <f>IF(K343=" "," ",IF(K343="A",H343,SUM(E343,F343,K343)/3))</f>
        <v>0</v>
      </c>
      <c r="M343" s="13" t="str">
        <f>IF(AND(L343&gt;5.99,L343&lt;10.01,K343&gt;5.99,K343&lt;10.01),"PROMOCIONÓ CON RECUP",IF(K343&lt;5.99,IF(T343&gt;5.99,"REGULAR","LIBRE"),"LIBRE"))</f>
        <v>LIBRE</v>
      </c>
      <c r="O343" s="1">
        <f t="shared" si="40"/>
      </c>
      <c r="P343">
        <f t="shared" si="41"/>
        <v>0</v>
      </c>
      <c r="Q343" t="str">
        <f t="shared" si="42"/>
        <v>REGULAR</v>
      </c>
      <c r="R343" t="str">
        <f t="shared" si="43"/>
        <v>REGULAR</v>
      </c>
      <c r="S343" t="str">
        <f t="shared" si="44"/>
        <v>REGULAR</v>
      </c>
      <c r="T343">
        <f t="shared" si="45"/>
        <v>0</v>
      </c>
      <c r="U343" t="str">
        <f t="shared" si="46"/>
        <v>No Recupera</v>
      </c>
      <c r="V343" t="str">
        <f t="shared" si="47"/>
        <v>No Recupera</v>
      </c>
    </row>
    <row r="344" spans="1:22" ht="15">
      <c r="A344" s="11"/>
      <c r="B344" s="11"/>
      <c r="C344" s="26"/>
      <c r="D344" s="33"/>
      <c r="E344" s="26"/>
      <c r="F344" s="26"/>
      <c r="G344" s="26"/>
      <c r="H344" s="2">
        <f>IF(OR(E344="",F344="",G344=""),"",R344)</f>
      </c>
      <c r="I344" s="3">
        <f>O344</f>
      </c>
      <c r="J344" s="13" t="str">
        <f>U344</f>
        <v>No Recupera</v>
      </c>
      <c r="K344" s="11"/>
      <c r="L344" s="24">
        <f>IF(K344=" "," ",IF(K344="A",H344,SUM(E344,F344,K344)/3))</f>
        <v>0</v>
      </c>
      <c r="M344" s="13" t="str">
        <f>IF(AND(L344&gt;5.99,L344&lt;10.01,K344&gt;5.99,K344&lt;10.01),"PROMOCIONÓ CON RECUP",IF(K344&lt;5.99,IF(T344&gt;5.99,"REGULAR","LIBRE"),"LIBRE"))</f>
        <v>LIBRE</v>
      </c>
      <c r="O344" s="1">
        <f t="shared" si="40"/>
      </c>
      <c r="P344">
        <f t="shared" si="41"/>
        <v>0</v>
      </c>
      <c r="Q344" t="str">
        <f t="shared" si="42"/>
        <v>REGULAR</v>
      </c>
      <c r="R344" t="str">
        <f t="shared" si="43"/>
        <v>REGULAR</v>
      </c>
      <c r="S344" t="str">
        <f t="shared" si="44"/>
        <v>REGULAR</v>
      </c>
      <c r="T344">
        <f t="shared" si="45"/>
        <v>0</v>
      </c>
      <c r="U344" t="str">
        <f t="shared" si="46"/>
        <v>No Recupera</v>
      </c>
      <c r="V344" t="str">
        <f t="shared" si="47"/>
        <v>No Recupera</v>
      </c>
    </row>
    <row r="345" spans="1:22" ht="15">
      <c r="A345" s="11"/>
      <c r="B345" s="11"/>
      <c r="C345" s="26"/>
      <c r="D345" s="33"/>
      <c r="E345" s="26"/>
      <c r="F345" s="26"/>
      <c r="G345" s="26"/>
      <c r="H345" s="2">
        <f>IF(OR(E345="",F345="",G345=""),"",R345)</f>
      </c>
      <c r="I345" s="3">
        <f>O345</f>
      </c>
      <c r="J345" s="13" t="str">
        <f>U345</f>
        <v>No Recupera</v>
      </c>
      <c r="K345" s="11"/>
      <c r="L345" s="24">
        <f>IF(K345=" "," ",IF(K345="A",H345,SUM(E345,F345,K345)/3))</f>
        <v>0</v>
      </c>
      <c r="M345" s="13" t="str">
        <f>IF(AND(L345&gt;5.99,L345&lt;10.01,K345&gt;5.99,K345&lt;10.01),"PROMOCIONÓ CON RECUP",IF(K345&lt;5.99,IF(T345&gt;5.99,"REGULAR","LIBRE"),"LIBRE"))</f>
        <v>LIBRE</v>
      </c>
      <c r="O345" s="1">
        <f t="shared" si="40"/>
      </c>
      <c r="P345">
        <f t="shared" si="41"/>
        <v>0</v>
      </c>
      <c r="Q345" t="str">
        <f t="shared" si="42"/>
        <v>REGULAR</v>
      </c>
      <c r="R345" t="str">
        <f t="shared" si="43"/>
        <v>REGULAR</v>
      </c>
      <c r="S345" t="str">
        <f t="shared" si="44"/>
        <v>REGULAR</v>
      </c>
      <c r="T345">
        <f t="shared" si="45"/>
        <v>0</v>
      </c>
      <c r="U345" t="str">
        <f t="shared" si="46"/>
        <v>No Recupera</v>
      </c>
      <c r="V345" t="str">
        <f t="shared" si="47"/>
        <v>No Recupera</v>
      </c>
    </row>
    <row r="346" spans="1:22" ht="15">
      <c r="A346" s="11"/>
      <c r="B346" s="11"/>
      <c r="C346" s="26"/>
      <c r="D346" s="33"/>
      <c r="E346" s="26"/>
      <c r="F346" s="26"/>
      <c r="G346" s="26"/>
      <c r="H346" s="2">
        <f>IF(OR(E346="",F346="",G346=""),"",R346)</f>
      </c>
      <c r="I346" s="3">
        <f>O346</f>
      </c>
      <c r="J346" s="13" t="str">
        <f>U346</f>
        <v>No Recupera</v>
      </c>
      <c r="K346" s="11"/>
      <c r="L346" s="24">
        <f>IF(K346=" "," ",IF(K346="A",H346,SUM(E346,F346,K346)/3))</f>
        <v>0</v>
      </c>
      <c r="M346" s="13" t="str">
        <f>IF(AND(L346&gt;5.99,L346&lt;10.01,K346&gt;5.99,K346&lt;10.01),"PROMOCIONÓ CON RECUP",IF(K346&lt;5.99,IF(T346&gt;5.99,"REGULAR","LIBRE"),"LIBRE"))</f>
        <v>LIBRE</v>
      </c>
      <c r="O346" s="1">
        <f t="shared" si="40"/>
      </c>
      <c r="P346">
        <f t="shared" si="41"/>
        <v>0</v>
      </c>
      <c r="Q346" t="str">
        <f t="shared" si="42"/>
        <v>REGULAR</v>
      </c>
      <c r="R346" t="str">
        <f t="shared" si="43"/>
        <v>REGULAR</v>
      </c>
      <c r="S346" t="str">
        <f t="shared" si="44"/>
        <v>REGULAR</v>
      </c>
      <c r="T346">
        <f t="shared" si="45"/>
        <v>0</v>
      </c>
      <c r="U346" t="str">
        <f t="shared" si="46"/>
        <v>No Recupera</v>
      </c>
      <c r="V346" t="str">
        <f t="shared" si="47"/>
        <v>No Recupera</v>
      </c>
    </row>
    <row r="347" spans="1:22" ht="15">
      <c r="A347" s="11"/>
      <c r="B347" s="11"/>
      <c r="C347" s="26"/>
      <c r="D347" s="33"/>
      <c r="E347" s="26"/>
      <c r="F347" s="26"/>
      <c r="G347" s="26"/>
      <c r="H347" s="2">
        <f>IF(OR(E347="",F347="",G347=""),"",R347)</f>
      </c>
      <c r="I347" s="3">
        <f>O347</f>
      </c>
      <c r="J347" s="13" t="str">
        <f>U347</f>
        <v>No Recupera</v>
      </c>
      <c r="K347" s="11"/>
      <c r="L347" s="24">
        <f>IF(K347=" "," ",IF(K347="A",H347,SUM(E347,F347,K347)/3))</f>
        <v>0</v>
      </c>
      <c r="M347" s="13" t="str">
        <f>IF(AND(L347&gt;5.99,L347&lt;10.01,K347&gt;5.99,K347&lt;10.01),"PROMOCIONÓ CON RECUP",IF(K347&lt;5.99,IF(T347&gt;5.99,"REGULAR","LIBRE"),"LIBRE"))</f>
        <v>LIBRE</v>
      </c>
      <c r="O347" s="1">
        <f t="shared" si="40"/>
      </c>
      <c r="P347">
        <f t="shared" si="41"/>
        <v>0</v>
      </c>
      <c r="Q347" t="str">
        <f t="shared" si="42"/>
        <v>REGULAR</v>
      </c>
      <c r="R347" t="str">
        <f t="shared" si="43"/>
        <v>REGULAR</v>
      </c>
      <c r="S347" t="str">
        <f t="shared" si="44"/>
        <v>REGULAR</v>
      </c>
      <c r="T347">
        <f t="shared" si="45"/>
        <v>0</v>
      </c>
      <c r="U347" t="str">
        <f t="shared" si="46"/>
        <v>No Recupera</v>
      </c>
      <c r="V347" t="str">
        <f t="shared" si="47"/>
        <v>No Recupera</v>
      </c>
    </row>
    <row r="348" spans="1:22" ht="15">
      <c r="A348" s="11"/>
      <c r="B348" s="11"/>
      <c r="C348" s="26"/>
      <c r="D348" s="33"/>
      <c r="E348" s="26"/>
      <c r="F348" s="26"/>
      <c r="G348" s="26"/>
      <c r="H348" s="2">
        <f>IF(OR(E348="",F348="",G348=""),"",R348)</f>
      </c>
      <c r="I348" s="3">
        <f>O348</f>
      </c>
      <c r="J348" s="13" t="str">
        <f>U348</f>
        <v>No Recupera</v>
      </c>
      <c r="K348" s="11"/>
      <c r="L348" s="24">
        <f>IF(K348=" "," ",IF(K348="A",H348,SUM(E348,F348,K348)/3))</f>
        <v>0</v>
      </c>
      <c r="M348" s="13" t="str">
        <f>IF(AND(L348&gt;5.99,L348&lt;10.01,K348&gt;5.99,K348&lt;10.01),"PROMOCIONÓ CON RECUP",IF(K348&lt;5.99,IF(T348&gt;5.99,"REGULAR","LIBRE"),"LIBRE"))</f>
        <v>LIBRE</v>
      </c>
      <c r="O348" s="1">
        <f t="shared" si="40"/>
      </c>
      <c r="P348">
        <f t="shared" si="41"/>
        <v>0</v>
      </c>
      <c r="Q348" t="str">
        <f t="shared" si="42"/>
        <v>REGULAR</v>
      </c>
      <c r="R348" t="str">
        <f t="shared" si="43"/>
        <v>REGULAR</v>
      </c>
      <c r="S348" t="str">
        <f t="shared" si="44"/>
        <v>REGULAR</v>
      </c>
      <c r="T348">
        <f t="shared" si="45"/>
        <v>0</v>
      </c>
      <c r="U348" t="str">
        <f t="shared" si="46"/>
        <v>No Recupera</v>
      </c>
      <c r="V348" t="str">
        <f t="shared" si="47"/>
        <v>No Recupera</v>
      </c>
    </row>
    <row r="349" spans="1:22" ht="15">
      <c r="A349" s="11"/>
      <c r="B349" s="11"/>
      <c r="C349" s="26"/>
      <c r="D349" s="33"/>
      <c r="E349" s="26"/>
      <c r="F349" s="26"/>
      <c r="G349" s="26"/>
      <c r="H349" s="2">
        <f>IF(OR(E349="",F349="",G349=""),"",R349)</f>
      </c>
      <c r="I349" s="3">
        <f>O349</f>
      </c>
      <c r="J349" s="13" t="str">
        <f>U349</f>
        <v>No Recupera</v>
      </c>
      <c r="K349" s="11"/>
      <c r="L349" s="24">
        <f>IF(K349=" "," ",IF(K349="A",H349,SUM(E349,F349,K349)/3))</f>
        <v>0</v>
      </c>
      <c r="M349" s="13" t="str">
        <f>IF(AND(L349&gt;5.99,L349&lt;10.01,K349&gt;5.99,K349&lt;10.01),"PROMOCIONÓ CON RECUP",IF(K349&lt;5.99,IF(T349&gt;5.99,"REGULAR","LIBRE"),"LIBRE"))</f>
        <v>LIBRE</v>
      </c>
      <c r="O349" s="1">
        <f t="shared" si="40"/>
      </c>
      <c r="P349">
        <f t="shared" si="41"/>
        <v>0</v>
      </c>
      <c r="Q349" t="str">
        <f t="shared" si="42"/>
        <v>REGULAR</v>
      </c>
      <c r="R349" t="str">
        <f t="shared" si="43"/>
        <v>REGULAR</v>
      </c>
      <c r="S349" t="str">
        <f t="shared" si="44"/>
        <v>REGULAR</v>
      </c>
      <c r="T349">
        <f t="shared" si="45"/>
        <v>0</v>
      </c>
      <c r="U349" t="str">
        <f t="shared" si="46"/>
        <v>No Recupera</v>
      </c>
      <c r="V349" t="str">
        <f t="shared" si="47"/>
        <v>No Recupera</v>
      </c>
    </row>
    <row r="350" spans="1:22" ht="15">
      <c r="A350" s="11"/>
      <c r="B350" s="11"/>
      <c r="C350" s="26"/>
      <c r="D350" s="33"/>
      <c r="E350" s="26"/>
      <c r="F350" s="26"/>
      <c r="G350" s="26"/>
      <c r="H350" s="2">
        <f>IF(OR(E350="",F350="",G350=""),"",R350)</f>
      </c>
      <c r="I350" s="3">
        <f>O350</f>
      </c>
      <c r="J350" s="13" t="str">
        <f>U350</f>
        <v>No Recupera</v>
      </c>
      <c r="K350" s="11"/>
      <c r="L350" s="24">
        <f>IF(K350=" "," ",IF(K350="A",H350,SUM(E350,F350,K350)/3))</f>
        <v>0</v>
      </c>
      <c r="M350" s="13" t="str">
        <f>IF(AND(L350&gt;5.99,L350&lt;10.01,K350&gt;5.99,K350&lt;10.01),"PROMOCIONÓ CON RECUP",IF(K350&lt;5.99,IF(T350&gt;5.99,"REGULAR","LIBRE"),"LIBRE"))</f>
        <v>LIBRE</v>
      </c>
      <c r="O350" s="1">
        <f t="shared" si="40"/>
      </c>
      <c r="P350">
        <f t="shared" si="41"/>
        <v>0</v>
      </c>
      <c r="Q350" t="str">
        <f t="shared" si="42"/>
        <v>REGULAR</v>
      </c>
      <c r="R350" t="str">
        <f t="shared" si="43"/>
        <v>REGULAR</v>
      </c>
      <c r="S350" t="str">
        <f t="shared" si="44"/>
        <v>REGULAR</v>
      </c>
      <c r="T350">
        <f t="shared" si="45"/>
        <v>0</v>
      </c>
      <c r="U350" t="str">
        <f t="shared" si="46"/>
        <v>No Recupera</v>
      </c>
      <c r="V350" t="str">
        <f t="shared" si="47"/>
        <v>No Recupera</v>
      </c>
    </row>
    <row r="351" spans="1:22" ht="15">
      <c r="A351" s="11"/>
      <c r="B351" s="11"/>
      <c r="C351" s="26"/>
      <c r="D351" s="33"/>
      <c r="E351" s="26"/>
      <c r="F351" s="26"/>
      <c r="G351" s="26"/>
      <c r="H351" s="2">
        <f>IF(OR(E351="",F351="",G351=""),"",R351)</f>
      </c>
      <c r="I351" s="3">
        <f>O351</f>
      </c>
      <c r="J351" s="13" t="str">
        <f>U351</f>
        <v>No Recupera</v>
      </c>
      <c r="K351" s="11"/>
      <c r="L351" s="24">
        <f>IF(K351=" "," ",IF(K351="A",H351,SUM(E351,F351,K351)/3))</f>
        <v>0</v>
      </c>
      <c r="M351" s="13" t="str">
        <f>IF(AND(L351&gt;5.99,L351&lt;10.01,K351&gt;5.99,K351&lt;10.01),"PROMOCIONÓ CON RECUP",IF(K351&lt;5.99,IF(T351&gt;5.99,"REGULAR","LIBRE"),"LIBRE"))</f>
        <v>LIBRE</v>
      </c>
      <c r="O351" s="1">
        <f t="shared" si="40"/>
      </c>
      <c r="P351">
        <f t="shared" si="41"/>
        <v>0</v>
      </c>
      <c r="Q351" t="str">
        <f t="shared" si="42"/>
        <v>REGULAR</v>
      </c>
      <c r="R351" t="str">
        <f t="shared" si="43"/>
        <v>REGULAR</v>
      </c>
      <c r="S351" t="str">
        <f t="shared" si="44"/>
        <v>REGULAR</v>
      </c>
      <c r="T351">
        <f t="shared" si="45"/>
        <v>0</v>
      </c>
      <c r="U351" t="str">
        <f t="shared" si="46"/>
        <v>No Recupera</v>
      </c>
      <c r="V351" t="str">
        <f t="shared" si="47"/>
        <v>No Recupera</v>
      </c>
    </row>
    <row r="352" spans="1:22" ht="15">
      <c r="A352" s="11"/>
      <c r="B352" s="11"/>
      <c r="C352" s="26"/>
      <c r="D352" s="33"/>
      <c r="E352" s="26"/>
      <c r="F352" s="26"/>
      <c r="G352" s="26"/>
      <c r="H352" s="2">
        <f>IF(OR(E352="",F352="",G352=""),"",R352)</f>
      </c>
      <c r="I352" s="3">
        <f>O352</f>
      </c>
      <c r="J352" s="13" t="str">
        <f>U352</f>
        <v>No Recupera</v>
      </c>
      <c r="K352" s="11"/>
      <c r="L352" s="24">
        <f>IF(K352=" "," ",IF(K352="A",H352,SUM(E352,F352,K352)/3))</f>
        <v>0</v>
      </c>
      <c r="M352" s="13" t="str">
        <f>IF(AND(L352&gt;5.99,L352&lt;10.01,K352&gt;5.99,K352&lt;10.01),"PROMOCIONÓ CON RECUP",IF(K352&lt;5.99,IF(T352&gt;5.99,"REGULAR","LIBRE"),"LIBRE"))</f>
        <v>LIBRE</v>
      </c>
      <c r="O352" s="1">
        <f t="shared" si="40"/>
      </c>
      <c r="P352">
        <f t="shared" si="41"/>
        <v>0</v>
      </c>
      <c r="Q352" t="str">
        <f t="shared" si="42"/>
        <v>REGULAR</v>
      </c>
      <c r="R352" t="str">
        <f t="shared" si="43"/>
        <v>REGULAR</v>
      </c>
      <c r="S352" t="str">
        <f t="shared" si="44"/>
        <v>REGULAR</v>
      </c>
      <c r="T352">
        <f t="shared" si="45"/>
        <v>0</v>
      </c>
      <c r="U352" t="str">
        <f t="shared" si="46"/>
        <v>No Recupera</v>
      </c>
      <c r="V352" t="str">
        <f t="shared" si="47"/>
        <v>No Recupera</v>
      </c>
    </row>
    <row r="353" spans="1:22" ht="15">
      <c r="A353" s="11"/>
      <c r="B353" s="11"/>
      <c r="C353" s="26"/>
      <c r="D353" s="33"/>
      <c r="E353" s="26"/>
      <c r="F353" s="26"/>
      <c r="G353" s="26"/>
      <c r="H353" s="2">
        <f>IF(OR(E353="",F353="",G353=""),"",R353)</f>
      </c>
      <c r="I353" s="3">
        <f>O353</f>
      </c>
      <c r="J353" s="13" t="str">
        <f>U353</f>
        <v>No Recupera</v>
      </c>
      <c r="K353" s="11"/>
      <c r="L353" s="24">
        <f>IF(K353=" "," ",IF(K353="A",H353,SUM(E353,F353,K353)/3))</f>
        <v>0</v>
      </c>
      <c r="M353" s="13" t="str">
        <f>IF(AND(L353&gt;5.99,L353&lt;10.01,K353&gt;5.99,K353&lt;10.01),"PROMOCIONÓ CON RECUP",IF(K353&lt;5.99,IF(T353&gt;5.99,"REGULAR","LIBRE"),"LIBRE"))</f>
        <v>LIBRE</v>
      </c>
      <c r="O353" s="1">
        <f t="shared" si="40"/>
      </c>
      <c r="P353">
        <f t="shared" si="41"/>
        <v>0</v>
      </c>
      <c r="Q353" t="str">
        <f t="shared" si="42"/>
        <v>REGULAR</v>
      </c>
      <c r="R353" t="str">
        <f t="shared" si="43"/>
        <v>REGULAR</v>
      </c>
      <c r="S353" t="str">
        <f t="shared" si="44"/>
        <v>REGULAR</v>
      </c>
      <c r="T353">
        <f t="shared" si="45"/>
        <v>0</v>
      </c>
      <c r="U353" t="str">
        <f t="shared" si="46"/>
        <v>No Recupera</v>
      </c>
      <c r="V353" t="str">
        <f t="shared" si="47"/>
        <v>No Recupera</v>
      </c>
    </row>
    <row r="354" spans="1:22" ht="15">
      <c r="A354" s="11"/>
      <c r="B354" s="11"/>
      <c r="C354" s="26"/>
      <c r="D354" s="33"/>
      <c r="E354" s="26"/>
      <c r="F354" s="26"/>
      <c r="G354" s="26"/>
      <c r="H354" s="2">
        <f>IF(OR(E354="",F354="",G354=""),"",R354)</f>
      </c>
      <c r="I354" s="3">
        <f>O354</f>
      </c>
      <c r="J354" s="13" t="str">
        <f>U354</f>
        <v>No Recupera</v>
      </c>
      <c r="K354" s="11"/>
      <c r="L354" s="24">
        <f>IF(K354=" "," ",IF(K354="A",H354,SUM(E354,F354,K354)/3))</f>
        <v>0</v>
      </c>
      <c r="M354" s="13" t="str">
        <f>IF(AND(L354&gt;5.99,L354&lt;10.01,K354&gt;5.99,K354&lt;10.01),"PROMOCIONÓ CON RECUP",IF(K354&lt;5.99,IF(T354&gt;5.99,"REGULAR","LIBRE"),"LIBRE"))</f>
        <v>LIBRE</v>
      </c>
      <c r="O354" s="1">
        <f t="shared" si="40"/>
      </c>
      <c r="P354">
        <f t="shared" si="41"/>
        <v>0</v>
      </c>
      <c r="Q354" t="str">
        <f t="shared" si="42"/>
        <v>REGULAR</v>
      </c>
      <c r="R354" t="str">
        <f t="shared" si="43"/>
        <v>REGULAR</v>
      </c>
      <c r="S354" t="str">
        <f t="shared" si="44"/>
        <v>REGULAR</v>
      </c>
      <c r="T354">
        <f t="shared" si="45"/>
        <v>0</v>
      </c>
      <c r="U354" t="str">
        <f t="shared" si="46"/>
        <v>No Recupera</v>
      </c>
      <c r="V354" t="str">
        <f t="shared" si="47"/>
        <v>No Recupera</v>
      </c>
    </row>
    <row r="355" spans="1:22" ht="15">
      <c r="A355" s="11"/>
      <c r="B355" s="11"/>
      <c r="C355" s="26"/>
      <c r="D355" s="33"/>
      <c r="E355" s="26"/>
      <c r="F355" s="26"/>
      <c r="G355" s="26"/>
      <c r="H355" s="2">
        <f>IF(OR(E355="",F355="",G355=""),"",R355)</f>
      </c>
      <c r="I355" s="3">
        <f>O355</f>
      </c>
      <c r="J355" s="13" t="str">
        <f>U355</f>
        <v>No Recupera</v>
      </c>
      <c r="K355" s="11"/>
      <c r="L355" s="24">
        <f>IF(K355=" "," ",IF(K355="A",H355,SUM(E355,F355,K355)/3))</f>
        <v>0</v>
      </c>
      <c r="M355" s="13" t="str">
        <f>IF(AND(L355&gt;5.99,L355&lt;10.01,K355&gt;5.99,K355&lt;10.01),"PROMOCIONÓ CON RECUP",IF(K355&lt;5.99,IF(T355&gt;5.99,"REGULAR","LIBRE"),"LIBRE"))</f>
        <v>LIBRE</v>
      </c>
      <c r="O355" s="1">
        <f t="shared" si="40"/>
      </c>
      <c r="P355">
        <f t="shared" si="41"/>
        <v>0</v>
      </c>
      <c r="Q355" t="str">
        <f t="shared" si="42"/>
        <v>REGULAR</v>
      </c>
      <c r="R355" t="str">
        <f t="shared" si="43"/>
        <v>REGULAR</v>
      </c>
      <c r="S355" t="str">
        <f t="shared" si="44"/>
        <v>REGULAR</v>
      </c>
      <c r="T355">
        <f t="shared" si="45"/>
        <v>0</v>
      </c>
      <c r="U355" t="str">
        <f t="shared" si="46"/>
        <v>No Recupera</v>
      </c>
      <c r="V355" t="str">
        <f t="shared" si="47"/>
        <v>No Recupera</v>
      </c>
    </row>
    <row r="356" spans="1:22" ht="15">
      <c r="A356" s="11"/>
      <c r="B356" s="11"/>
      <c r="C356" s="26"/>
      <c r="D356" s="33"/>
      <c r="E356" s="26"/>
      <c r="F356" s="26"/>
      <c r="G356" s="26"/>
      <c r="H356" s="2">
        <f>IF(OR(E356="",F356="",G356=""),"",R356)</f>
      </c>
      <c r="I356" s="3">
        <f>O356</f>
      </c>
      <c r="J356" s="13" t="str">
        <f>U356</f>
        <v>No Recupera</v>
      </c>
      <c r="K356" s="11"/>
      <c r="L356" s="24">
        <f>IF(K356=" "," ",IF(K356="A",H356,SUM(E356,F356,K356)/3))</f>
        <v>0</v>
      </c>
      <c r="M356" s="13" t="str">
        <f>IF(AND(L356&gt;5.99,L356&lt;10.01,K356&gt;5.99,K356&lt;10.01),"PROMOCIONÓ CON RECUP",IF(K356&lt;5.99,IF(T356&gt;5.99,"REGULAR","LIBRE"),"LIBRE"))</f>
        <v>LIBRE</v>
      </c>
      <c r="O356" s="1">
        <f t="shared" si="40"/>
      </c>
      <c r="P356">
        <f t="shared" si="41"/>
        <v>0</v>
      </c>
      <c r="Q356" t="str">
        <f t="shared" si="42"/>
        <v>REGULAR</v>
      </c>
      <c r="R356" t="str">
        <f t="shared" si="43"/>
        <v>REGULAR</v>
      </c>
      <c r="S356" t="str">
        <f t="shared" si="44"/>
        <v>REGULAR</v>
      </c>
      <c r="T356">
        <f t="shared" si="45"/>
        <v>0</v>
      </c>
      <c r="U356" t="str">
        <f t="shared" si="46"/>
        <v>No Recupera</v>
      </c>
      <c r="V356" t="str">
        <f t="shared" si="47"/>
        <v>No Recupera</v>
      </c>
    </row>
    <row r="357" spans="1:22" ht="15">
      <c r="A357" s="11"/>
      <c r="B357" s="11"/>
      <c r="C357" s="26"/>
      <c r="D357" s="33"/>
      <c r="E357" s="26"/>
      <c r="F357" s="26"/>
      <c r="G357" s="26"/>
      <c r="H357" s="2">
        <f>IF(OR(E357="",F357="",G357=""),"",R357)</f>
      </c>
      <c r="I357" s="3">
        <f>O357</f>
      </c>
      <c r="J357" s="13" t="str">
        <f>U357</f>
        <v>No Recupera</v>
      </c>
      <c r="K357" s="11"/>
      <c r="L357" s="24">
        <f>IF(K357=" "," ",IF(K357="A",H357,SUM(E357,F357,K357)/3))</f>
        <v>0</v>
      </c>
      <c r="M357" s="13" t="str">
        <f>IF(AND(L357&gt;5.99,L357&lt;10.01,K357&gt;5.99,K357&lt;10.01),"PROMOCIONÓ CON RECUP",IF(K357&lt;5.99,IF(T357&gt;5.99,"REGULAR","LIBRE"),"LIBRE"))</f>
        <v>LIBRE</v>
      </c>
      <c r="O357" s="1">
        <f t="shared" si="40"/>
      </c>
      <c r="P357">
        <f t="shared" si="41"/>
        <v>0</v>
      </c>
      <c r="Q357" t="str">
        <f t="shared" si="42"/>
        <v>REGULAR</v>
      </c>
      <c r="R357" t="str">
        <f t="shared" si="43"/>
        <v>REGULAR</v>
      </c>
      <c r="S357" t="str">
        <f t="shared" si="44"/>
        <v>REGULAR</v>
      </c>
      <c r="T357">
        <f t="shared" si="45"/>
        <v>0</v>
      </c>
      <c r="U357" t="str">
        <f t="shared" si="46"/>
        <v>No Recupera</v>
      </c>
      <c r="V357" t="str">
        <f t="shared" si="47"/>
        <v>No Recupera</v>
      </c>
    </row>
    <row r="358" spans="1:22" ht="15">
      <c r="A358" s="11"/>
      <c r="B358" s="11"/>
      <c r="C358" s="26"/>
      <c r="D358" s="33"/>
      <c r="E358" s="26"/>
      <c r="F358" s="26"/>
      <c r="G358" s="26"/>
      <c r="H358" s="2">
        <f>IF(OR(E358="",F358="",G358=""),"",R358)</f>
      </c>
      <c r="I358" s="3">
        <f>O358</f>
      </c>
      <c r="J358" s="13" t="str">
        <f>U358</f>
        <v>No Recupera</v>
      </c>
      <c r="K358" s="11"/>
      <c r="L358" s="24">
        <f>IF(K358=" "," ",IF(K358="A",H358,SUM(E358,F358,K358)/3))</f>
        <v>0</v>
      </c>
      <c r="M358" s="13" t="str">
        <f>IF(AND(L358&gt;5.99,L358&lt;10.01,K358&gt;5.99,K358&lt;10.01),"PROMOCIONÓ CON RECUP",IF(K358&lt;5.99,IF(T358&gt;5.99,"REGULAR","LIBRE"),"LIBRE"))</f>
        <v>LIBRE</v>
      </c>
      <c r="O358" s="1">
        <f t="shared" si="40"/>
      </c>
      <c r="P358">
        <f t="shared" si="41"/>
        <v>0</v>
      </c>
      <c r="Q358" t="str">
        <f t="shared" si="42"/>
        <v>REGULAR</v>
      </c>
      <c r="R358" t="str">
        <f t="shared" si="43"/>
        <v>REGULAR</v>
      </c>
      <c r="S358" t="str">
        <f t="shared" si="44"/>
        <v>REGULAR</v>
      </c>
      <c r="T358">
        <f t="shared" si="45"/>
        <v>0</v>
      </c>
      <c r="U358" t="str">
        <f t="shared" si="46"/>
        <v>No Recupera</v>
      </c>
      <c r="V358" t="str">
        <f t="shared" si="47"/>
        <v>No Recupera</v>
      </c>
    </row>
    <row r="359" spans="1:22" ht="15">
      <c r="A359" s="11"/>
      <c r="B359" s="11"/>
      <c r="C359" s="26"/>
      <c r="D359" s="33"/>
      <c r="E359" s="26"/>
      <c r="F359" s="26"/>
      <c r="G359" s="26"/>
      <c r="H359" s="2">
        <f>IF(OR(E359="",F359="",G359=""),"",R359)</f>
      </c>
      <c r="I359" s="3">
        <f>O359</f>
      </c>
      <c r="J359" s="13" t="str">
        <f>U359</f>
        <v>No Recupera</v>
      </c>
      <c r="K359" s="11"/>
      <c r="L359" s="24">
        <f>IF(K359=" "," ",IF(K359="A",H359,SUM(E359,F359,K359)/3))</f>
        <v>0</v>
      </c>
      <c r="M359" s="13" t="str">
        <f>IF(AND(L359&gt;5.99,L359&lt;10.01,K359&gt;5.99,K359&lt;10.01),"PROMOCIONÓ CON RECUP",IF(K359&lt;5.99,IF(T359&gt;5.99,"REGULAR","LIBRE"),"LIBRE"))</f>
        <v>LIBRE</v>
      </c>
      <c r="O359" s="1">
        <f t="shared" si="40"/>
      </c>
      <c r="P359">
        <f t="shared" si="41"/>
        <v>0</v>
      </c>
      <c r="Q359" t="str">
        <f t="shared" si="42"/>
        <v>REGULAR</v>
      </c>
      <c r="R359" t="str">
        <f t="shared" si="43"/>
        <v>REGULAR</v>
      </c>
      <c r="S359" t="str">
        <f t="shared" si="44"/>
        <v>REGULAR</v>
      </c>
      <c r="T359">
        <f t="shared" si="45"/>
        <v>0</v>
      </c>
      <c r="U359" t="str">
        <f t="shared" si="46"/>
        <v>No Recupera</v>
      </c>
      <c r="V359" t="str">
        <f t="shared" si="47"/>
        <v>No Recupera</v>
      </c>
    </row>
    <row r="360" spans="1:22" ht="15">
      <c r="A360" s="11"/>
      <c r="B360" s="11"/>
      <c r="C360" s="26"/>
      <c r="D360" s="33"/>
      <c r="E360" s="26"/>
      <c r="F360" s="26"/>
      <c r="G360" s="26"/>
      <c r="H360" s="2">
        <f>IF(OR(E360="",F360="",G360=""),"",R360)</f>
      </c>
      <c r="I360" s="3">
        <f>O360</f>
      </c>
      <c r="J360" s="13" t="str">
        <f>U360</f>
        <v>No Recupera</v>
      </c>
      <c r="K360" s="11"/>
      <c r="L360" s="24">
        <f>IF(K360=" "," ",IF(K360="A",H360,SUM(E360,F360,K360)/3))</f>
        <v>0</v>
      </c>
      <c r="M360" s="13" t="str">
        <f>IF(AND(L360&gt;5.99,L360&lt;10.01,K360&gt;5.99,K360&lt;10.01),"PROMOCIONÓ CON RECUP",IF(K360&lt;5.99,IF(T360&gt;5.99,"REGULAR","LIBRE"),"LIBRE"))</f>
        <v>LIBRE</v>
      </c>
      <c r="O360" s="1">
        <f t="shared" si="40"/>
      </c>
      <c r="P360">
        <f t="shared" si="41"/>
        <v>0</v>
      </c>
      <c r="Q360" t="str">
        <f t="shared" si="42"/>
        <v>REGULAR</v>
      </c>
      <c r="R360" t="str">
        <f t="shared" si="43"/>
        <v>REGULAR</v>
      </c>
      <c r="S360" t="str">
        <f t="shared" si="44"/>
        <v>REGULAR</v>
      </c>
      <c r="T360">
        <f t="shared" si="45"/>
        <v>0</v>
      </c>
      <c r="U360" t="str">
        <f t="shared" si="46"/>
        <v>No Recupera</v>
      </c>
      <c r="V360" t="str">
        <f t="shared" si="47"/>
        <v>No Recupera</v>
      </c>
    </row>
    <row r="361" spans="1:22" ht="15">
      <c r="A361" s="11"/>
      <c r="B361" s="11"/>
      <c r="C361" s="26"/>
      <c r="D361" s="33"/>
      <c r="E361" s="26"/>
      <c r="F361" s="26"/>
      <c r="G361" s="26"/>
      <c r="H361" s="2">
        <f>IF(OR(E361="",F361="",G361=""),"",R361)</f>
      </c>
      <c r="I361" s="3">
        <f>O361</f>
      </c>
      <c r="J361" s="13" t="str">
        <f>U361</f>
        <v>No Recupera</v>
      </c>
      <c r="K361" s="11"/>
      <c r="L361" s="24">
        <f>IF(K361=" "," ",IF(K361="A",H361,SUM(E361,F361,K361)/3))</f>
        <v>0</v>
      </c>
      <c r="M361" s="13" t="str">
        <f>IF(AND(L361&gt;5.99,L361&lt;10.01,K361&gt;5.99,K361&lt;10.01),"PROMOCIONÓ CON RECUP",IF(K361&lt;5.99,IF(T361&gt;5.99,"REGULAR","LIBRE"),"LIBRE"))</f>
        <v>LIBRE</v>
      </c>
      <c r="O361" s="1">
        <f t="shared" si="40"/>
      </c>
      <c r="P361">
        <f t="shared" si="41"/>
        <v>0</v>
      </c>
      <c r="Q361" t="str">
        <f t="shared" si="42"/>
        <v>REGULAR</v>
      </c>
      <c r="R361" t="str">
        <f t="shared" si="43"/>
        <v>REGULAR</v>
      </c>
      <c r="S361" t="str">
        <f t="shared" si="44"/>
        <v>REGULAR</v>
      </c>
      <c r="T361">
        <f t="shared" si="45"/>
        <v>0</v>
      </c>
      <c r="U361" t="str">
        <f t="shared" si="46"/>
        <v>No Recupera</v>
      </c>
      <c r="V361" t="str">
        <f t="shared" si="47"/>
        <v>No Recupera</v>
      </c>
    </row>
    <row r="362" spans="1:22" ht="15">
      <c r="A362" s="11"/>
      <c r="B362" s="11"/>
      <c r="C362" s="26"/>
      <c r="D362" s="33"/>
      <c r="E362" s="26"/>
      <c r="F362" s="26"/>
      <c r="G362" s="26"/>
      <c r="H362" s="2">
        <f>IF(OR(E362="",F362="",G362=""),"",R362)</f>
      </c>
      <c r="I362" s="3">
        <f>O362</f>
      </c>
      <c r="J362" s="13" t="str">
        <f>U362</f>
        <v>No Recupera</v>
      </c>
      <c r="K362" s="11"/>
      <c r="L362" s="24">
        <f>IF(K362=" "," ",IF(K362="A",H362,SUM(E362,F362,K362)/3))</f>
        <v>0</v>
      </c>
      <c r="M362" s="13" t="str">
        <f>IF(AND(L362&gt;5.99,L362&lt;10.01,K362&gt;5.99,K362&lt;10.01),"PROMOCIONÓ CON RECUP",IF(K362&lt;5.99,IF(T362&gt;5.99,"REGULAR","LIBRE"),"LIBRE"))</f>
        <v>LIBRE</v>
      </c>
      <c r="O362" s="1">
        <f t="shared" si="40"/>
      </c>
      <c r="P362">
        <f t="shared" si="41"/>
        <v>0</v>
      </c>
      <c r="Q362" t="str">
        <f t="shared" si="42"/>
        <v>REGULAR</v>
      </c>
      <c r="R362" t="str">
        <f t="shared" si="43"/>
        <v>REGULAR</v>
      </c>
      <c r="S362" t="str">
        <f t="shared" si="44"/>
        <v>REGULAR</v>
      </c>
      <c r="T362">
        <f t="shared" si="45"/>
        <v>0</v>
      </c>
      <c r="U362" t="str">
        <f t="shared" si="46"/>
        <v>No Recupera</v>
      </c>
      <c r="V362" t="str">
        <f t="shared" si="47"/>
        <v>No Recupera</v>
      </c>
    </row>
    <row r="363" spans="1:22" ht="15">
      <c r="A363" s="11"/>
      <c r="B363" s="11"/>
      <c r="C363" s="26"/>
      <c r="D363" s="33"/>
      <c r="E363" s="26"/>
      <c r="F363" s="26"/>
      <c r="G363" s="26"/>
      <c r="H363" s="2">
        <f>IF(OR(E363="",F363="",G363=""),"",R363)</f>
      </c>
      <c r="I363" s="3">
        <f>O363</f>
      </c>
      <c r="J363" s="13" t="str">
        <f>U363</f>
        <v>No Recupera</v>
      </c>
      <c r="K363" s="11"/>
      <c r="L363" s="24">
        <f>IF(K363=" "," ",IF(K363="A",H363,SUM(E363,F363,K363)/3))</f>
        <v>0</v>
      </c>
      <c r="M363" s="13" t="str">
        <f>IF(AND(L363&gt;5.99,L363&lt;10.01,K363&gt;5.99,K363&lt;10.01),"PROMOCIONÓ CON RECUP",IF(K363&lt;5.99,IF(T363&gt;5.99,"REGULAR","LIBRE"),"LIBRE"))</f>
        <v>LIBRE</v>
      </c>
      <c r="O363" s="1">
        <f t="shared" si="40"/>
      </c>
      <c r="P363">
        <f t="shared" si="41"/>
        <v>0</v>
      </c>
      <c r="Q363" t="str">
        <f t="shared" si="42"/>
        <v>REGULAR</v>
      </c>
      <c r="R363" t="str">
        <f t="shared" si="43"/>
        <v>REGULAR</v>
      </c>
      <c r="S363" t="str">
        <f t="shared" si="44"/>
        <v>REGULAR</v>
      </c>
      <c r="T363">
        <f t="shared" si="45"/>
        <v>0</v>
      </c>
      <c r="U363" t="str">
        <f t="shared" si="46"/>
        <v>No Recupera</v>
      </c>
      <c r="V363" t="str">
        <f t="shared" si="47"/>
        <v>No Recupera</v>
      </c>
    </row>
    <row r="364" spans="1:22" ht="15">
      <c r="A364" s="11"/>
      <c r="B364" s="11"/>
      <c r="C364" s="26"/>
      <c r="D364" s="33"/>
      <c r="E364" s="26"/>
      <c r="F364" s="26"/>
      <c r="G364" s="26"/>
      <c r="H364" s="2">
        <f>IF(OR(E364="",F364="",G364=""),"",R364)</f>
      </c>
      <c r="I364" s="3">
        <f>O364</f>
      </c>
      <c r="J364" s="13" t="str">
        <f>U364</f>
        <v>No Recupera</v>
      </c>
      <c r="K364" s="11"/>
      <c r="L364" s="24">
        <f>IF(K364=" "," ",IF(K364="A",H364,SUM(E364,F364,K364)/3))</f>
        <v>0</v>
      </c>
      <c r="M364" s="13" t="str">
        <f>IF(AND(L364&gt;5.99,L364&lt;10.01,K364&gt;5.99,K364&lt;10.01),"PROMOCIONÓ CON RECUP",IF(K364&lt;5.99,IF(T364&gt;5.99,"REGULAR","LIBRE"),"LIBRE"))</f>
        <v>LIBRE</v>
      </c>
      <c r="O364" s="1">
        <f t="shared" si="40"/>
      </c>
      <c r="P364">
        <f t="shared" si="41"/>
        <v>0</v>
      </c>
      <c r="Q364" t="str">
        <f t="shared" si="42"/>
        <v>REGULAR</v>
      </c>
      <c r="R364" t="str">
        <f t="shared" si="43"/>
        <v>REGULAR</v>
      </c>
      <c r="S364" t="str">
        <f t="shared" si="44"/>
        <v>REGULAR</v>
      </c>
      <c r="T364">
        <f t="shared" si="45"/>
        <v>0</v>
      </c>
      <c r="U364" t="str">
        <f t="shared" si="46"/>
        <v>No Recupera</v>
      </c>
      <c r="V364" t="str">
        <f t="shared" si="47"/>
        <v>No Recupera</v>
      </c>
    </row>
    <row r="365" spans="1:22" ht="15">
      <c r="A365" s="11"/>
      <c r="B365" s="11"/>
      <c r="C365" s="26"/>
      <c r="D365" s="33"/>
      <c r="E365" s="26"/>
      <c r="F365" s="26"/>
      <c r="G365" s="26"/>
      <c r="H365" s="2">
        <f>IF(OR(E365="",F365="",G365=""),"",R365)</f>
      </c>
      <c r="I365" s="3">
        <f>O365</f>
      </c>
      <c r="J365" s="13" t="str">
        <f>U365</f>
        <v>No Recupera</v>
      </c>
      <c r="K365" s="11"/>
      <c r="L365" s="24">
        <f>IF(K365=" "," ",IF(K365="A",H365,SUM(E365,F365,K365)/3))</f>
        <v>0</v>
      </c>
      <c r="M365" s="13" t="str">
        <f>IF(AND(L365&gt;5.99,L365&lt;10.01,K365&gt;5.99,K365&lt;10.01),"PROMOCIONÓ CON RECUP",IF(K365&lt;5.99,IF(T365&gt;5.99,"REGULAR","LIBRE"),"LIBRE"))</f>
        <v>LIBRE</v>
      </c>
      <c r="O365" s="1">
        <f t="shared" si="40"/>
      </c>
      <c r="P365">
        <f t="shared" si="41"/>
        <v>0</v>
      </c>
      <c r="Q365" t="str">
        <f t="shared" si="42"/>
        <v>REGULAR</v>
      </c>
      <c r="R365" t="str">
        <f t="shared" si="43"/>
        <v>REGULAR</v>
      </c>
      <c r="S365" t="str">
        <f t="shared" si="44"/>
        <v>REGULAR</v>
      </c>
      <c r="T365">
        <f t="shared" si="45"/>
        <v>0</v>
      </c>
      <c r="U365" t="str">
        <f t="shared" si="46"/>
        <v>No Recupera</v>
      </c>
      <c r="V365" t="str">
        <f t="shared" si="47"/>
        <v>No Recupera</v>
      </c>
    </row>
    <row r="366" spans="1:22" ht="15">
      <c r="A366" s="11"/>
      <c r="B366" s="11"/>
      <c r="C366" s="26"/>
      <c r="D366" s="33"/>
      <c r="E366" s="26"/>
      <c r="F366" s="26"/>
      <c r="G366" s="26"/>
      <c r="H366" s="2">
        <f>IF(OR(E366="",F366="",G366=""),"",R366)</f>
      </c>
      <c r="I366" s="3">
        <f>O366</f>
      </c>
      <c r="J366" s="13" t="str">
        <f>U366</f>
        <v>No Recupera</v>
      </c>
      <c r="K366" s="11"/>
      <c r="L366" s="24">
        <f>IF(K366=" "," ",IF(K366="A",H366,SUM(E366,F366,K366)/3))</f>
        <v>0</v>
      </c>
      <c r="M366" s="13" t="str">
        <f>IF(AND(L366&gt;5.99,L366&lt;10.01,K366&gt;5.99,K366&lt;10.01),"PROMOCIONÓ CON RECUP",IF(K366&lt;5.99,IF(T366&gt;5.99,"REGULAR","LIBRE"),"LIBRE"))</f>
        <v>LIBRE</v>
      </c>
      <c r="O366" s="1">
        <f t="shared" si="40"/>
      </c>
      <c r="P366">
        <f t="shared" si="41"/>
        <v>0</v>
      </c>
      <c r="Q366" t="str">
        <f t="shared" si="42"/>
        <v>REGULAR</v>
      </c>
      <c r="R366" t="str">
        <f t="shared" si="43"/>
        <v>REGULAR</v>
      </c>
      <c r="S366" t="str">
        <f t="shared" si="44"/>
        <v>REGULAR</v>
      </c>
      <c r="T366">
        <f t="shared" si="45"/>
        <v>0</v>
      </c>
      <c r="U366" t="str">
        <f t="shared" si="46"/>
        <v>No Recupera</v>
      </c>
      <c r="V366" t="str">
        <f t="shared" si="47"/>
        <v>No Recupera</v>
      </c>
    </row>
    <row r="367" spans="1:22" ht="15">
      <c r="A367" s="11"/>
      <c r="B367" s="11"/>
      <c r="C367" s="26"/>
      <c r="D367" s="33"/>
      <c r="E367" s="26"/>
      <c r="F367" s="26"/>
      <c r="G367" s="26"/>
      <c r="H367" s="2">
        <f>IF(OR(E367="",F367="",G367=""),"",R367)</f>
      </c>
      <c r="I367" s="3">
        <f>O367</f>
      </c>
      <c r="J367" s="13" t="str">
        <f>U367</f>
        <v>No Recupera</v>
      </c>
      <c r="K367" s="11"/>
      <c r="L367" s="24">
        <f>IF(K367=" "," ",IF(K367="A",H367,SUM(E367,F367,K367)/3))</f>
        <v>0</v>
      </c>
      <c r="M367" s="13" t="str">
        <f>IF(AND(L367&gt;5.99,L367&lt;10.01,K367&gt;5.99,K367&lt;10.01),"PROMOCIONÓ CON RECUP",IF(K367&lt;5.99,IF(T367&gt;5.99,"REGULAR","LIBRE"),"LIBRE"))</f>
        <v>LIBRE</v>
      </c>
      <c r="O367" s="1">
        <f t="shared" si="40"/>
      </c>
      <c r="P367">
        <f t="shared" si="41"/>
        <v>0</v>
      </c>
      <c r="Q367" t="str">
        <f t="shared" si="42"/>
        <v>REGULAR</v>
      </c>
      <c r="R367" t="str">
        <f t="shared" si="43"/>
        <v>REGULAR</v>
      </c>
      <c r="S367" t="str">
        <f t="shared" si="44"/>
        <v>REGULAR</v>
      </c>
      <c r="T367">
        <f t="shared" si="45"/>
        <v>0</v>
      </c>
      <c r="U367" t="str">
        <f t="shared" si="46"/>
        <v>No Recupera</v>
      </c>
      <c r="V367" t="str">
        <f t="shared" si="47"/>
        <v>No Recupera</v>
      </c>
    </row>
    <row r="368" spans="1:22" ht="15">
      <c r="A368" s="11"/>
      <c r="B368" s="11"/>
      <c r="C368" s="26"/>
      <c r="D368" s="33"/>
      <c r="E368" s="26"/>
      <c r="F368" s="26"/>
      <c r="G368" s="26"/>
      <c r="H368" s="2">
        <f>IF(OR(E368="",F368="",G368=""),"",R368)</f>
      </c>
      <c r="I368" s="3">
        <f>O368</f>
      </c>
      <c r="J368" s="13" t="str">
        <f>U368</f>
        <v>No Recupera</v>
      </c>
      <c r="K368" s="11"/>
      <c r="L368" s="24">
        <f>IF(K368=" "," ",IF(K368="A",H368,SUM(E368,F368,K368)/3))</f>
        <v>0</v>
      </c>
      <c r="M368" s="13" t="str">
        <f>IF(AND(L368&gt;5.99,L368&lt;10.01,K368&gt;5.99,K368&lt;10.01),"PROMOCIONÓ CON RECUP",IF(K368&lt;5.99,IF(T368&gt;5.99,"REGULAR","LIBRE"),"LIBRE"))</f>
        <v>LIBRE</v>
      </c>
      <c r="O368" s="1">
        <f t="shared" si="40"/>
      </c>
      <c r="P368">
        <f t="shared" si="41"/>
        <v>0</v>
      </c>
      <c r="Q368" t="str">
        <f t="shared" si="42"/>
        <v>REGULAR</v>
      </c>
      <c r="R368" t="str">
        <f t="shared" si="43"/>
        <v>REGULAR</v>
      </c>
      <c r="S368" t="str">
        <f t="shared" si="44"/>
        <v>REGULAR</v>
      </c>
      <c r="T368">
        <f t="shared" si="45"/>
        <v>0</v>
      </c>
      <c r="U368" t="str">
        <f t="shared" si="46"/>
        <v>No Recupera</v>
      </c>
      <c r="V368" t="str">
        <f t="shared" si="47"/>
        <v>No Recupera</v>
      </c>
    </row>
    <row r="369" spans="1:22" ht="15">
      <c r="A369" s="11"/>
      <c r="B369" s="11"/>
      <c r="C369" s="26"/>
      <c r="D369" s="33"/>
      <c r="E369" s="26"/>
      <c r="F369" s="26"/>
      <c r="G369" s="26"/>
      <c r="H369" s="2">
        <f>IF(OR(E369="",F369="",G369=""),"",R369)</f>
      </c>
      <c r="I369" s="3">
        <f>O369</f>
      </c>
      <c r="J369" s="13" t="str">
        <f>U369</f>
        <v>No Recupera</v>
      </c>
      <c r="K369" s="11"/>
      <c r="L369" s="24">
        <f>IF(K369=" "," ",IF(K369="A",H369,SUM(E369,F369,K369)/3))</f>
        <v>0</v>
      </c>
      <c r="M369" s="13" t="str">
        <f>IF(AND(L369&gt;5.99,L369&lt;10.01,K369&gt;5.99,K369&lt;10.01),"PROMOCIONÓ CON RECUP",IF(K369&lt;5.99,IF(T369&gt;5.99,"REGULAR","LIBRE"),"LIBRE"))</f>
        <v>LIBRE</v>
      </c>
      <c r="O369" s="1">
        <f t="shared" si="40"/>
      </c>
      <c r="P369">
        <f t="shared" si="41"/>
        <v>0</v>
      </c>
      <c r="Q369" t="str">
        <f t="shared" si="42"/>
        <v>REGULAR</v>
      </c>
      <c r="R369" t="str">
        <f t="shared" si="43"/>
        <v>REGULAR</v>
      </c>
      <c r="S369" t="str">
        <f t="shared" si="44"/>
        <v>REGULAR</v>
      </c>
      <c r="T369">
        <f t="shared" si="45"/>
        <v>0</v>
      </c>
      <c r="U369" t="str">
        <f t="shared" si="46"/>
        <v>No Recupera</v>
      </c>
      <c r="V369" t="str">
        <f t="shared" si="47"/>
        <v>No Recupera</v>
      </c>
    </row>
    <row r="370" spans="1:22" ht="15">
      <c r="A370" s="11"/>
      <c r="B370" s="11"/>
      <c r="C370" s="26"/>
      <c r="D370" s="33"/>
      <c r="E370" s="26"/>
      <c r="F370" s="26"/>
      <c r="G370" s="26"/>
      <c r="H370" s="2">
        <f>IF(OR(E370="",F370="",G370=""),"",R370)</f>
      </c>
      <c r="I370" s="3">
        <f>O370</f>
      </c>
      <c r="J370" s="13" t="str">
        <f>U370</f>
        <v>No Recupera</v>
      </c>
      <c r="K370" s="11"/>
      <c r="L370" s="24">
        <f>IF(K370=" "," ",IF(K370="A",H370,SUM(E370,F370,K370)/3))</f>
        <v>0</v>
      </c>
      <c r="M370" s="13" t="str">
        <f>IF(AND(L370&gt;5.99,L370&lt;10.01,K370&gt;5.99,K370&lt;10.01),"PROMOCIONÓ CON RECUP",IF(K370&lt;5.99,IF(T370&gt;5.99,"REGULAR","LIBRE"),"LIBRE"))</f>
        <v>LIBRE</v>
      </c>
      <c r="O370" s="1">
        <f t="shared" si="40"/>
      </c>
      <c r="P370">
        <f t="shared" si="41"/>
        <v>0</v>
      </c>
      <c r="Q370" t="str">
        <f t="shared" si="42"/>
        <v>REGULAR</v>
      </c>
      <c r="R370" t="str">
        <f t="shared" si="43"/>
        <v>REGULAR</v>
      </c>
      <c r="S370" t="str">
        <f t="shared" si="44"/>
        <v>REGULAR</v>
      </c>
      <c r="T370">
        <f t="shared" si="45"/>
        <v>0</v>
      </c>
      <c r="U370" t="str">
        <f t="shared" si="46"/>
        <v>No Recupera</v>
      </c>
      <c r="V370" t="str">
        <f t="shared" si="47"/>
        <v>No Recupera</v>
      </c>
    </row>
    <row r="371" spans="1:22" ht="15">
      <c r="A371" s="11"/>
      <c r="B371" s="11"/>
      <c r="C371" s="26"/>
      <c r="D371" s="33"/>
      <c r="E371" s="26"/>
      <c r="F371" s="26"/>
      <c r="G371" s="26"/>
      <c r="H371" s="2">
        <f>IF(OR(E371="",F371="",G371=""),"",R371)</f>
      </c>
      <c r="I371" s="3">
        <f>O371</f>
      </c>
      <c r="J371" s="13" t="str">
        <f>U371</f>
        <v>No Recupera</v>
      </c>
      <c r="K371" s="11"/>
      <c r="L371" s="24">
        <f>IF(K371=" "," ",IF(K371="A",H371,SUM(E371,F371,K371)/3))</f>
        <v>0</v>
      </c>
      <c r="M371" s="13" t="str">
        <f>IF(AND(L371&gt;5.99,L371&lt;10.01,K371&gt;5.99,K371&lt;10.01),"PROMOCIONÓ CON RECUP",IF(K371&lt;5.99,IF(T371&gt;5.99,"REGULAR","LIBRE"),"LIBRE"))</f>
        <v>LIBRE</v>
      </c>
      <c r="O371" s="1">
        <f t="shared" si="40"/>
      </c>
      <c r="P371">
        <f t="shared" si="41"/>
        <v>0</v>
      </c>
      <c r="Q371" t="str">
        <f t="shared" si="42"/>
        <v>REGULAR</v>
      </c>
      <c r="R371" t="str">
        <f t="shared" si="43"/>
        <v>REGULAR</v>
      </c>
      <c r="S371" t="str">
        <f t="shared" si="44"/>
        <v>REGULAR</v>
      </c>
      <c r="T371">
        <f t="shared" si="45"/>
        <v>0</v>
      </c>
      <c r="U371" t="str">
        <f t="shared" si="46"/>
        <v>No Recupera</v>
      </c>
      <c r="V371" t="str">
        <f t="shared" si="47"/>
        <v>No Recupera</v>
      </c>
    </row>
    <row r="372" spans="1:22" ht="15">
      <c r="A372" s="11"/>
      <c r="B372" s="11"/>
      <c r="C372" s="26"/>
      <c r="D372" s="33"/>
      <c r="E372" s="26"/>
      <c r="F372" s="26"/>
      <c r="G372" s="26"/>
      <c r="H372" s="2">
        <f>IF(OR(E372="",F372="",G372=""),"",R372)</f>
      </c>
      <c r="I372" s="3">
        <f>O372</f>
      </c>
      <c r="J372" s="13" t="str">
        <f>U372</f>
        <v>No Recupera</v>
      </c>
      <c r="K372" s="11"/>
      <c r="L372" s="24">
        <f>IF(K372=" "," ",IF(K372="A",H372,SUM(E372,F372,K372)/3))</f>
        <v>0</v>
      </c>
      <c r="M372" s="13" t="str">
        <f>IF(AND(L372&gt;5.99,L372&lt;10.01,K372&gt;5.99,K372&lt;10.01),"PROMOCIONÓ CON RECUP",IF(K372&lt;5.99,IF(T372&gt;5.99,"REGULAR","LIBRE"),"LIBRE"))</f>
        <v>LIBRE</v>
      </c>
      <c r="O372" s="1">
        <f t="shared" si="40"/>
      </c>
      <c r="P372">
        <f t="shared" si="41"/>
        <v>0</v>
      </c>
      <c r="Q372" t="str">
        <f t="shared" si="42"/>
        <v>REGULAR</v>
      </c>
      <c r="R372" t="str">
        <f t="shared" si="43"/>
        <v>REGULAR</v>
      </c>
      <c r="S372" t="str">
        <f t="shared" si="44"/>
        <v>REGULAR</v>
      </c>
      <c r="T372">
        <f t="shared" si="45"/>
        <v>0</v>
      </c>
      <c r="U372" t="str">
        <f t="shared" si="46"/>
        <v>No Recupera</v>
      </c>
      <c r="V372" t="str">
        <f t="shared" si="47"/>
        <v>No Recupera</v>
      </c>
    </row>
    <row r="373" spans="1:22" ht="15">
      <c r="A373" s="11"/>
      <c r="B373" s="11"/>
      <c r="C373" s="26"/>
      <c r="D373" s="33"/>
      <c r="E373" s="26"/>
      <c r="F373" s="26"/>
      <c r="G373" s="26"/>
      <c r="H373" s="2">
        <f>IF(OR(E373="",F373="",G373=""),"",R373)</f>
      </c>
      <c r="I373" s="3">
        <f>O373</f>
      </c>
      <c r="J373" s="13" t="str">
        <f>U373</f>
        <v>No Recupera</v>
      </c>
      <c r="K373" s="11"/>
      <c r="L373" s="24">
        <f>IF(K373=" "," ",IF(K373="A",H373,SUM(E373,F373,K373)/3))</f>
        <v>0</v>
      </c>
      <c r="M373" s="13" t="str">
        <f>IF(AND(L373&gt;5.99,L373&lt;10.01,K373&gt;5.99,K373&lt;10.01),"PROMOCIONÓ CON RECUP",IF(K373&lt;5.99,IF(T373&gt;5.99,"REGULAR","LIBRE"),"LIBRE"))</f>
        <v>LIBRE</v>
      </c>
      <c r="O373" s="1">
        <f t="shared" si="40"/>
      </c>
      <c r="P373">
        <f t="shared" si="41"/>
        <v>0</v>
      </c>
      <c r="Q373" t="str">
        <f t="shared" si="42"/>
        <v>REGULAR</v>
      </c>
      <c r="R373" t="str">
        <f t="shared" si="43"/>
        <v>REGULAR</v>
      </c>
      <c r="S373" t="str">
        <f t="shared" si="44"/>
        <v>REGULAR</v>
      </c>
      <c r="T373">
        <f t="shared" si="45"/>
        <v>0</v>
      </c>
      <c r="U373" t="str">
        <f t="shared" si="46"/>
        <v>No Recupera</v>
      </c>
      <c r="V373" t="str">
        <f t="shared" si="47"/>
        <v>No Recupera</v>
      </c>
    </row>
    <row r="374" spans="1:22" ht="15">
      <c r="A374" s="11"/>
      <c r="B374" s="11"/>
      <c r="C374" s="26"/>
      <c r="D374" s="33"/>
      <c r="E374" s="26"/>
      <c r="F374" s="26"/>
      <c r="G374" s="26"/>
      <c r="H374" s="2">
        <f>IF(OR(E374="",F374="",G374=""),"",R374)</f>
      </c>
      <c r="I374" s="3">
        <f>O374</f>
      </c>
      <c r="J374" s="13" t="str">
        <f>U374</f>
        <v>No Recupera</v>
      </c>
      <c r="K374" s="11"/>
      <c r="L374" s="24">
        <f>IF(K374=" "," ",IF(K374="A",H374,SUM(E374,F374,K374)/3))</f>
        <v>0</v>
      </c>
      <c r="M374" s="13" t="str">
        <f>IF(AND(L374&gt;5.99,L374&lt;10.01,K374&gt;5.99,K374&lt;10.01),"PROMOCIONÓ CON RECUP",IF(K374&lt;5.99,IF(T374&gt;5.99,"REGULAR","LIBRE"),"LIBRE"))</f>
        <v>LIBRE</v>
      </c>
      <c r="O374" s="1">
        <f aca="true" t="shared" si="48" ref="O374:O437">IF(OR(E374="",F374="",G374=""),"",IF(P374=3,"AUS",IF(P374=2,AVERAGE(E374:G374)/2,AVERAGE(E374:G374))))</f>
      </c>
      <c r="P374">
        <f aca="true" t="shared" si="49" ref="P374:P437">COUNTIF(E374:G374,"A")</f>
        <v>0</v>
      </c>
      <c r="Q374" t="str">
        <f aca="true" t="shared" si="50" ref="Q374:Q437">IF(OR(E374&gt;-0.01,E374&lt;10,E374="A",F374&gt;-0.01,F374&lt;10.01,F374="A",G374&gt;-0.01,G374&lt;10.01,G374="A"),R374,"ERROR DE NOTA")</f>
        <v>REGULAR</v>
      </c>
      <c r="R374" t="str">
        <f aca="true" t="shared" si="51" ref="R374:R437">IF(AND(E374&gt;5.99,E374&lt;10.01,F374&gt;5.99,F374&lt;10.01,G374&gt;5.99,G374&lt;10.01),"PROMOCIONÓ",S374)</f>
        <v>REGULAR</v>
      </c>
      <c r="S374" t="str">
        <f aca="true" t="shared" si="52" ref="S374:S437">IF(P374&lt;1.001,IF(O374&gt;5.99,"REGULAR","LIBRE"),"LIBRE")</f>
        <v>REGULAR</v>
      </c>
      <c r="T374">
        <f aca="true" t="shared" si="53" ref="T374:T437">SUM(E374,F374,K374)/3</f>
        <v>0</v>
      </c>
      <c r="U374" t="str">
        <f aca="true" t="shared" si="54" ref="U374:U437">IF(AND(E374&gt;5.99,E374&lt;10.01,F374&gt;5.99,F374&lt;10.01,G374&gt;5.99,G374&lt;10.01),"NO VA AL RECUPERATORIO INTEGRADOR -PROMOCIONÓ",V374)</f>
        <v>No Recupera</v>
      </c>
      <c r="V374" t="str">
        <f aca="true" t="shared" si="55" ref="V374:V437">IF(OR(G374&lt;5.99,G374="A"),IF(AND(E374&gt;5.99,E374&lt;10.01),IF(AND(F374&gt;5.99,F374&lt;10.01),"PUEDE RECUPERAR INTEGRADOR PARA PROMOCION",IF(OR(F374="A",F374&lt;5.99),"No Recupera")),"No Recupera"),"No Recupera")</f>
        <v>No Recupera</v>
      </c>
    </row>
    <row r="375" spans="1:22" ht="15">
      <c r="A375" s="11"/>
      <c r="B375" s="11"/>
      <c r="C375" s="26"/>
      <c r="D375" s="33"/>
      <c r="E375" s="26"/>
      <c r="F375" s="26"/>
      <c r="G375" s="26"/>
      <c r="H375" s="2">
        <f>IF(OR(E375="",F375="",G375=""),"",R375)</f>
      </c>
      <c r="I375" s="3">
        <f>O375</f>
      </c>
      <c r="J375" s="13" t="str">
        <f>U375</f>
        <v>No Recupera</v>
      </c>
      <c r="K375" s="11"/>
      <c r="L375" s="24">
        <f>IF(K375=" "," ",IF(K375="A",H375,SUM(E375,F375,K375)/3))</f>
        <v>0</v>
      </c>
      <c r="M375" s="13" t="str">
        <f>IF(AND(L375&gt;5.99,L375&lt;10.01,K375&gt;5.99,K375&lt;10.01),"PROMOCIONÓ CON RECUP",IF(K375&lt;5.99,IF(T375&gt;5.99,"REGULAR","LIBRE"),"LIBRE"))</f>
        <v>LIBRE</v>
      </c>
      <c r="O375" s="1">
        <f t="shared" si="48"/>
      </c>
      <c r="P375">
        <f t="shared" si="49"/>
        <v>0</v>
      </c>
      <c r="Q375" t="str">
        <f t="shared" si="50"/>
        <v>REGULAR</v>
      </c>
      <c r="R375" t="str">
        <f t="shared" si="51"/>
        <v>REGULAR</v>
      </c>
      <c r="S375" t="str">
        <f t="shared" si="52"/>
        <v>REGULAR</v>
      </c>
      <c r="T375">
        <f t="shared" si="53"/>
        <v>0</v>
      </c>
      <c r="U375" t="str">
        <f t="shared" si="54"/>
        <v>No Recupera</v>
      </c>
      <c r="V375" t="str">
        <f t="shared" si="55"/>
        <v>No Recupera</v>
      </c>
    </row>
    <row r="376" spans="1:22" ht="15">
      <c r="A376" s="11"/>
      <c r="B376" s="11"/>
      <c r="C376" s="26"/>
      <c r="D376" s="33"/>
      <c r="E376" s="26"/>
      <c r="F376" s="26"/>
      <c r="G376" s="26"/>
      <c r="H376" s="2">
        <f>IF(OR(E376="",F376="",G376=""),"",R376)</f>
      </c>
      <c r="I376" s="3">
        <f>O376</f>
      </c>
      <c r="J376" s="13" t="str">
        <f>U376</f>
        <v>No Recupera</v>
      </c>
      <c r="K376" s="11"/>
      <c r="L376" s="24">
        <f>IF(K376=" "," ",IF(K376="A",H376,SUM(E376,F376,K376)/3))</f>
        <v>0</v>
      </c>
      <c r="M376" s="13" t="str">
        <f>IF(AND(L376&gt;5.99,L376&lt;10.01,K376&gt;5.99,K376&lt;10.01),"PROMOCIONÓ CON RECUP",IF(K376&lt;5.99,IF(T376&gt;5.99,"REGULAR","LIBRE"),"LIBRE"))</f>
        <v>LIBRE</v>
      </c>
      <c r="O376" s="1">
        <f t="shared" si="48"/>
      </c>
      <c r="P376">
        <f t="shared" si="49"/>
        <v>0</v>
      </c>
      <c r="Q376" t="str">
        <f t="shared" si="50"/>
        <v>REGULAR</v>
      </c>
      <c r="R376" t="str">
        <f t="shared" si="51"/>
        <v>REGULAR</v>
      </c>
      <c r="S376" t="str">
        <f t="shared" si="52"/>
        <v>REGULAR</v>
      </c>
      <c r="T376">
        <f t="shared" si="53"/>
        <v>0</v>
      </c>
      <c r="U376" t="str">
        <f t="shared" si="54"/>
        <v>No Recupera</v>
      </c>
      <c r="V376" t="str">
        <f t="shared" si="55"/>
        <v>No Recupera</v>
      </c>
    </row>
    <row r="377" spans="1:22" ht="15">
      <c r="A377" s="11"/>
      <c r="B377" s="11"/>
      <c r="C377" s="26"/>
      <c r="D377" s="33"/>
      <c r="E377" s="26"/>
      <c r="F377" s="26"/>
      <c r="G377" s="26"/>
      <c r="H377" s="2">
        <f>IF(OR(E377="",F377="",G377=""),"",R377)</f>
      </c>
      <c r="I377" s="3">
        <f>O377</f>
      </c>
      <c r="J377" s="13" t="str">
        <f>U377</f>
        <v>No Recupera</v>
      </c>
      <c r="K377" s="11"/>
      <c r="L377" s="24">
        <f>IF(K377=" "," ",IF(K377="A",H377,SUM(E377,F377,K377)/3))</f>
        <v>0</v>
      </c>
      <c r="M377" s="13" t="str">
        <f>IF(AND(L377&gt;5.99,L377&lt;10.01,K377&gt;5.99,K377&lt;10.01),"PROMOCIONÓ CON RECUP",IF(K377&lt;5.99,IF(T377&gt;5.99,"REGULAR","LIBRE"),"LIBRE"))</f>
        <v>LIBRE</v>
      </c>
      <c r="O377" s="1">
        <f t="shared" si="48"/>
      </c>
      <c r="P377">
        <f t="shared" si="49"/>
        <v>0</v>
      </c>
      <c r="Q377" t="str">
        <f t="shared" si="50"/>
        <v>REGULAR</v>
      </c>
      <c r="R377" t="str">
        <f t="shared" si="51"/>
        <v>REGULAR</v>
      </c>
      <c r="S377" t="str">
        <f t="shared" si="52"/>
        <v>REGULAR</v>
      </c>
      <c r="T377">
        <f t="shared" si="53"/>
        <v>0</v>
      </c>
      <c r="U377" t="str">
        <f t="shared" si="54"/>
        <v>No Recupera</v>
      </c>
      <c r="V377" t="str">
        <f t="shared" si="55"/>
        <v>No Recupera</v>
      </c>
    </row>
    <row r="378" spans="1:22" ht="15">
      <c r="A378" s="11"/>
      <c r="B378" s="11"/>
      <c r="C378" s="26"/>
      <c r="D378" s="33"/>
      <c r="E378" s="26" t="s">
        <v>12</v>
      </c>
      <c r="F378" s="26"/>
      <c r="G378" s="26"/>
      <c r="H378" s="2">
        <f>IF(OR(E378="",F378="",G378=""),"",R378)</f>
      </c>
      <c r="I378" s="3">
        <f>O378</f>
      </c>
      <c r="J378" s="13" t="str">
        <f>U378</f>
        <v>No Recupera</v>
      </c>
      <c r="K378" s="11"/>
      <c r="L378" s="24">
        <f>IF(K378=" "," ",IF(K378="A",H378,SUM(E378,F378,K378)/3))</f>
        <v>0</v>
      </c>
      <c r="M378" s="13" t="str">
        <f>IF(AND(L378&gt;5.99,L378&lt;10.01,K378&gt;5.99,K378&lt;10.01),"PROMOCIONÓ CON RECUP",IF(K378&lt;5.99,IF(T378&gt;5.99,"REGULAR","LIBRE"),"LIBRE"))</f>
        <v>LIBRE</v>
      </c>
      <c r="O378" s="1">
        <f t="shared" si="48"/>
      </c>
      <c r="P378">
        <f t="shared" si="49"/>
        <v>0</v>
      </c>
      <c r="Q378" t="str">
        <f t="shared" si="50"/>
        <v>REGULAR</v>
      </c>
      <c r="R378" t="str">
        <f t="shared" si="51"/>
        <v>REGULAR</v>
      </c>
      <c r="S378" t="str">
        <f t="shared" si="52"/>
        <v>REGULAR</v>
      </c>
      <c r="T378">
        <f t="shared" si="53"/>
        <v>0</v>
      </c>
      <c r="U378" t="str">
        <f t="shared" si="54"/>
        <v>No Recupera</v>
      </c>
      <c r="V378" t="str">
        <f t="shared" si="55"/>
        <v>No Recupera</v>
      </c>
    </row>
    <row r="379" spans="1:22" ht="15">
      <c r="A379" s="11"/>
      <c r="B379" s="11"/>
      <c r="C379" s="26"/>
      <c r="D379" s="33"/>
      <c r="E379" s="26"/>
      <c r="F379" s="26"/>
      <c r="G379" s="26"/>
      <c r="H379" s="2">
        <f>IF(OR(E379="",F379="",G379=""),"",R379)</f>
      </c>
      <c r="I379" s="3">
        <f>O379</f>
      </c>
      <c r="J379" s="13" t="str">
        <f>U379</f>
        <v>No Recupera</v>
      </c>
      <c r="K379" s="11"/>
      <c r="L379" s="24">
        <f>IF(K379=" "," ",IF(K379="A",H379,SUM(E379,F379,K379)/3))</f>
        <v>0</v>
      </c>
      <c r="M379" s="13" t="str">
        <f>IF(AND(L379&gt;5.99,L379&lt;10.01,K379&gt;5.99,K379&lt;10.01),"PROMOCIONÓ CON RECUP",IF(K379&lt;5.99,IF(T379&gt;5.99,"REGULAR","LIBRE"),"LIBRE"))</f>
        <v>LIBRE</v>
      </c>
      <c r="O379" s="1">
        <f t="shared" si="48"/>
      </c>
      <c r="P379">
        <f t="shared" si="49"/>
        <v>0</v>
      </c>
      <c r="Q379" t="str">
        <f t="shared" si="50"/>
        <v>REGULAR</v>
      </c>
      <c r="R379" t="str">
        <f t="shared" si="51"/>
        <v>REGULAR</v>
      </c>
      <c r="S379" t="str">
        <f t="shared" si="52"/>
        <v>REGULAR</v>
      </c>
      <c r="T379">
        <f t="shared" si="53"/>
        <v>0</v>
      </c>
      <c r="U379" t="str">
        <f t="shared" si="54"/>
        <v>No Recupera</v>
      </c>
      <c r="V379" t="str">
        <f t="shared" si="55"/>
        <v>No Recupera</v>
      </c>
    </row>
    <row r="380" spans="1:22" ht="15">
      <c r="A380" s="11"/>
      <c r="B380" s="11"/>
      <c r="C380" s="26"/>
      <c r="D380" s="33"/>
      <c r="E380" s="26"/>
      <c r="F380" s="26"/>
      <c r="G380" s="26"/>
      <c r="H380" s="2">
        <f>IF(OR(E380="",F380="",G380=""),"",R380)</f>
      </c>
      <c r="I380" s="3">
        <f>O380</f>
      </c>
      <c r="J380" s="13" t="str">
        <f>U380</f>
        <v>No Recupera</v>
      </c>
      <c r="K380" s="11"/>
      <c r="L380" s="24">
        <f>IF(K380=" "," ",IF(K380="A",H380,SUM(E380,F380,K380)/3))</f>
        <v>0</v>
      </c>
      <c r="M380" s="13" t="str">
        <f>IF(AND(L380&gt;5.99,L380&lt;10.01,K380&gt;5.99,K380&lt;10.01),"PROMOCIONÓ CON RECUP",IF(K380&lt;5.99,IF(T380&gt;5.99,"REGULAR","LIBRE"),"LIBRE"))</f>
        <v>LIBRE</v>
      </c>
      <c r="O380" s="1">
        <f t="shared" si="48"/>
      </c>
      <c r="P380">
        <f t="shared" si="49"/>
        <v>0</v>
      </c>
      <c r="Q380" t="str">
        <f t="shared" si="50"/>
        <v>REGULAR</v>
      </c>
      <c r="R380" t="str">
        <f t="shared" si="51"/>
        <v>REGULAR</v>
      </c>
      <c r="S380" t="str">
        <f t="shared" si="52"/>
        <v>REGULAR</v>
      </c>
      <c r="T380">
        <f t="shared" si="53"/>
        <v>0</v>
      </c>
      <c r="U380" t="str">
        <f t="shared" si="54"/>
        <v>No Recupera</v>
      </c>
      <c r="V380" t="str">
        <f t="shared" si="55"/>
        <v>No Recupera</v>
      </c>
    </row>
    <row r="381" spans="1:22" ht="15">
      <c r="A381" s="11"/>
      <c r="B381" s="11"/>
      <c r="C381" s="26"/>
      <c r="D381" s="33"/>
      <c r="E381" s="26"/>
      <c r="F381" s="26"/>
      <c r="G381" s="26"/>
      <c r="H381" s="2">
        <f>IF(OR(E381="",F381="",G381=""),"",R381)</f>
      </c>
      <c r="I381" s="3">
        <f>O381</f>
      </c>
      <c r="J381" s="13" t="str">
        <f>U381</f>
        <v>No Recupera</v>
      </c>
      <c r="K381" s="11"/>
      <c r="L381" s="24">
        <f>IF(K381=" "," ",IF(K381="A",H381,SUM(E381,F381,K381)/3))</f>
        <v>0</v>
      </c>
      <c r="M381" s="13" t="str">
        <f>IF(AND(L381&gt;5.99,L381&lt;10.01,K381&gt;5.99,K381&lt;10.01),"PROMOCIONÓ CON RECUP",IF(K381&lt;5.99,IF(T381&gt;5.99,"REGULAR","LIBRE"),"LIBRE"))</f>
        <v>LIBRE</v>
      </c>
      <c r="O381" s="1">
        <f t="shared" si="48"/>
      </c>
      <c r="P381">
        <f t="shared" si="49"/>
        <v>0</v>
      </c>
      <c r="Q381" t="str">
        <f t="shared" si="50"/>
        <v>REGULAR</v>
      </c>
      <c r="R381" t="str">
        <f t="shared" si="51"/>
        <v>REGULAR</v>
      </c>
      <c r="S381" t="str">
        <f t="shared" si="52"/>
        <v>REGULAR</v>
      </c>
      <c r="T381">
        <f t="shared" si="53"/>
        <v>0</v>
      </c>
      <c r="U381" t="str">
        <f t="shared" si="54"/>
        <v>No Recupera</v>
      </c>
      <c r="V381" t="str">
        <f t="shared" si="55"/>
        <v>No Recupera</v>
      </c>
    </row>
    <row r="382" spans="1:22" ht="15">
      <c r="A382" s="11"/>
      <c r="B382" s="11"/>
      <c r="C382" s="26"/>
      <c r="D382" s="33"/>
      <c r="E382" s="26"/>
      <c r="F382" s="26"/>
      <c r="G382" s="26"/>
      <c r="H382" s="2">
        <f>IF(OR(E382="",F382="",G382=""),"",R382)</f>
      </c>
      <c r="I382" s="3">
        <f>O382</f>
      </c>
      <c r="J382" s="13" t="str">
        <f>U382</f>
        <v>No Recupera</v>
      </c>
      <c r="K382" s="11"/>
      <c r="L382" s="24">
        <f>IF(K382=" "," ",IF(K382="A",H382,SUM(E382,F382,K382)/3))</f>
        <v>0</v>
      </c>
      <c r="M382" s="13" t="str">
        <f>IF(AND(L382&gt;5.99,L382&lt;10.01,K382&gt;5.99,K382&lt;10.01),"PROMOCIONÓ CON RECUP",IF(K382&lt;5.99,IF(T382&gt;5.99,"REGULAR","LIBRE"),"LIBRE"))</f>
        <v>LIBRE</v>
      </c>
      <c r="O382" s="1">
        <f t="shared" si="48"/>
      </c>
      <c r="P382">
        <f t="shared" si="49"/>
        <v>0</v>
      </c>
      <c r="Q382" t="str">
        <f t="shared" si="50"/>
        <v>REGULAR</v>
      </c>
      <c r="R382" t="str">
        <f t="shared" si="51"/>
        <v>REGULAR</v>
      </c>
      <c r="S382" t="str">
        <f t="shared" si="52"/>
        <v>REGULAR</v>
      </c>
      <c r="T382">
        <f t="shared" si="53"/>
        <v>0</v>
      </c>
      <c r="U382" t="str">
        <f t="shared" si="54"/>
        <v>No Recupera</v>
      </c>
      <c r="V382" t="str">
        <f t="shared" si="55"/>
        <v>No Recupera</v>
      </c>
    </row>
    <row r="383" spans="1:22" ht="15">
      <c r="A383" s="11"/>
      <c r="B383" s="11"/>
      <c r="C383" s="26"/>
      <c r="D383" s="33"/>
      <c r="E383" s="26"/>
      <c r="F383" s="26"/>
      <c r="G383" s="26"/>
      <c r="H383" s="2">
        <f>IF(OR(E383="",F383="",G383=""),"",R383)</f>
      </c>
      <c r="I383" s="3">
        <f>O383</f>
      </c>
      <c r="J383" s="13" t="str">
        <f>U383</f>
        <v>No Recupera</v>
      </c>
      <c r="K383" s="11"/>
      <c r="L383" s="24">
        <f>IF(K383=" "," ",IF(K383="A",H383,SUM(E383,F383,K383)/3))</f>
        <v>0</v>
      </c>
      <c r="M383" s="13" t="str">
        <f>IF(AND(L383&gt;5.99,L383&lt;10.01,K383&gt;5.99,K383&lt;10.01),"PROMOCIONÓ CON RECUP",IF(K383&lt;5.99,IF(T383&gt;5.99,"REGULAR","LIBRE"),"LIBRE"))</f>
        <v>LIBRE</v>
      </c>
      <c r="O383" s="1">
        <f t="shared" si="48"/>
      </c>
      <c r="P383">
        <f t="shared" si="49"/>
        <v>0</v>
      </c>
      <c r="Q383" t="str">
        <f t="shared" si="50"/>
        <v>REGULAR</v>
      </c>
      <c r="R383" t="str">
        <f t="shared" si="51"/>
        <v>REGULAR</v>
      </c>
      <c r="S383" t="str">
        <f t="shared" si="52"/>
        <v>REGULAR</v>
      </c>
      <c r="T383">
        <f t="shared" si="53"/>
        <v>0</v>
      </c>
      <c r="U383" t="str">
        <f t="shared" si="54"/>
        <v>No Recupera</v>
      </c>
      <c r="V383" t="str">
        <f t="shared" si="55"/>
        <v>No Recupera</v>
      </c>
    </row>
    <row r="384" spans="1:22" ht="15">
      <c r="A384" s="11"/>
      <c r="B384" s="11"/>
      <c r="C384" s="26"/>
      <c r="D384" s="33"/>
      <c r="E384" s="26"/>
      <c r="F384" s="26"/>
      <c r="G384" s="26"/>
      <c r="H384" s="2">
        <f>IF(OR(E384="",F384="",G384=""),"",R384)</f>
      </c>
      <c r="I384" s="3">
        <f>O384</f>
      </c>
      <c r="J384" s="13" t="str">
        <f>U384</f>
        <v>No Recupera</v>
      </c>
      <c r="K384" s="11"/>
      <c r="L384" s="24">
        <f>IF(K384=" "," ",IF(K384="A",H384,SUM(E384,F384,K384)/3))</f>
        <v>0</v>
      </c>
      <c r="M384" s="13" t="str">
        <f>IF(AND(L384&gt;5.99,L384&lt;10.01,K384&gt;5.99,K384&lt;10.01),"PROMOCIONÓ CON RECUP",IF(K384&lt;5.99,IF(T384&gt;5.99,"REGULAR","LIBRE"),"LIBRE"))</f>
        <v>LIBRE</v>
      </c>
      <c r="O384" s="1">
        <f t="shared" si="48"/>
      </c>
      <c r="P384">
        <f t="shared" si="49"/>
        <v>0</v>
      </c>
      <c r="Q384" t="str">
        <f t="shared" si="50"/>
        <v>REGULAR</v>
      </c>
      <c r="R384" t="str">
        <f t="shared" si="51"/>
        <v>REGULAR</v>
      </c>
      <c r="S384" t="str">
        <f t="shared" si="52"/>
        <v>REGULAR</v>
      </c>
      <c r="T384">
        <f t="shared" si="53"/>
        <v>0</v>
      </c>
      <c r="U384" t="str">
        <f t="shared" si="54"/>
        <v>No Recupera</v>
      </c>
      <c r="V384" t="str">
        <f t="shared" si="55"/>
        <v>No Recupera</v>
      </c>
    </row>
    <row r="385" spans="1:22" ht="15">
      <c r="A385" s="11"/>
      <c r="B385" s="11"/>
      <c r="C385" s="26"/>
      <c r="D385" s="33"/>
      <c r="E385" s="26"/>
      <c r="F385" s="26"/>
      <c r="G385" s="26"/>
      <c r="H385" s="2">
        <f>IF(OR(E385="",F385="",G385=""),"",R385)</f>
      </c>
      <c r="I385" s="3">
        <f>O385</f>
      </c>
      <c r="J385" s="13" t="str">
        <f>U385</f>
        <v>No Recupera</v>
      </c>
      <c r="K385" s="11">
        <v>22</v>
      </c>
      <c r="L385" s="24">
        <f>IF(K385=" "," ",IF(K385="A",H385,SUM(E385,F385,K385)/3))</f>
        <v>7.333333333333333</v>
      </c>
      <c r="M385" s="13" t="str">
        <f>IF(AND(L385&gt;5.99,L385&lt;10.01,K385&gt;5.99,K385&lt;10.01),"PROMOCIONÓ CON RECUP",IF(K385&lt;5.99,IF(T385&gt;5.99,"REGULAR","LIBRE"),"LIBRE"))</f>
        <v>LIBRE</v>
      </c>
      <c r="O385" s="1">
        <f t="shared" si="48"/>
      </c>
      <c r="P385">
        <f t="shared" si="49"/>
        <v>0</v>
      </c>
      <c r="Q385" t="str">
        <f t="shared" si="50"/>
        <v>REGULAR</v>
      </c>
      <c r="R385" t="str">
        <f t="shared" si="51"/>
        <v>REGULAR</v>
      </c>
      <c r="S385" t="str">
        <f t="shared" si="52"/>
        <v>REGULAR</v>
      </c>
      <c r="T385">
        <f t="shared" si="53"/>
        <v>7.333333333333333</v>
      </c>
      <c r="U385" t="str">
        <f t="shared" si="54"/>
        <v>No Recupera</v>
      </c>
      <c r="V385" t="str">
        <f t="shared" si="55"/>
        <v>No Recupera</v>
      </c>
    </row>
    <row r="386" spans="1:22" ht="15">
      <c r="A386" s="11"/>
      <c r="B386" s="11"/>
      <c r="C386" s="26"/>
      <c r="D386" s="33"/>
      <c r="E386" s="26"/>
      <c r="F386" s="26"/>
      <c r="G386" s="26"/>
      <c r="H386" s="2">
        <f>IF(OR(E386="",F386="",G386=""),"",R386)</f>
      </c>
      <c r="I386" s="3">
        <f>O386</f>
      </c>
      <c r="J386" s="13" t="str">
        <f>U386</f>
        <v>No Recupera</v>
      </c>
      <c r="K386" s="11"/>
      <c r="L386" s="24">
        <f>IF(K386=" "," ",IF(K386="A",H386,SUM(E386,F386,K386)/3))</f>
        <v>0</v>
      </c>
      <c r="M386" s="13" t="str">
        <f>IF(AND(L386&gt;5.99,L386&lt;10.01,K386&gt;5.99,K386&lt;10.01),"PROMOCIONÓ CON RECUP",IF(K386&lt;5.99,IF(T386&gt;5.99,"REGULAR","LIBRE"),"LIBRE"))</f>
        <v>LIBRE</v>
      </c>
      <c r="O386" s="1">
        <f t="shared" si="48"/>
      </c>
      <c r="P386">
        <f t="shared" si="49"/>
        <v>0</v>
      </c>
      <c r="Q386" t="str">
        <f t="shared" si="50"/>
        <v>REGULAR</v>
      </c>
      <c r="R386" t="str">
        <f t="shared" si="51"/>
        <v>REGULAR</v>
      </c>
      <c r="S386" t="str">
        <f t="shared" si="52"/>
        <v>REGULAR</v>
      </c>
      <c r="T386">
        <f t="shared" si="53"/>
        <v>0</v>
      </c>
      <c r="U386" t="str">
        <f t="shared" si="54"/>
        <v>No Recupera</v>
      </c>
      <c r="V386" t="str">
        <f t="shared" si="55"/>
        <v>No Recupera</v>
      </c>
    </row>
    <row r="387" spans="1:22" ht="15">
      <c r="A387" s="11"/>
      <c r="B387" s="11"/>
      <c r="C387" s="26"/>
      <c r="D387" s="33"/>
      <c r="E387" s="26"/>
      <c r="F387" s="26"/>
      <c r="G387" s="26"/>
      <c r="H387" s="2">
        <f>IF(OR(E387="",F387="",G387=""),"",R387)</f>
      </c>
      <c r="I387" s="3">
        <f>O387</f>
      </c>
      <c r="J387" s="13" t="str">
        <f>U387</f>
        <v>No Recupera</v>
      </c>
      <c r="K387" s="11"/>
      <c r="L387" s="24">
        <f>IF(K387=" "," ",IF(K387="A",H387,SUM(E387,F387,K387)/3))</f>
        <v>0</v>
      </c>
      <c r="M387" s="13" t="str">
        <f>IF(AND(L387&gt;5.99,L387&lt;10.01,K387&gt;5.99,K387&lt;10.01),"PROMOCIONÓ CON RECUP",IF(K387&lt;5.99,IF(T387&gt;5.99,"REGULAR","LIBRE"),"LIBRE"))</f>
        <v>LIBRE</v>
      </c>
      <c r="O387" s="1">
        <f t="shared" si="48"/>
      </c>
      <c r="P387">
        <f t="shared" si="49"/>
        <v>0</v>
      </c>
      <c r="Q387" t="str">
        <f t="shared" si="50"/>
        <v>REGULAR</v>
      </c>
      <c r="R387" t="str">
        <f t="shared" si="51"/>
        <v>REGULAR</v>
      </c>
      <c r="S387" t="str">
        <f t="shared" si="52"/>
        <v>REGULAR</v>
      </c>
      <c r="T387">
        <f t="shared" si="53"/>
        <v>0</v>
      </c>
      <c r="U387" t="str">
        <f t="shared" si="54"/>
        <v>No Recupera</v>
      </c>
      <c r="V387" t="str">
        <f t="shared" si="55"/>
        <v>No Recupera</v>
      </c>
    </row>
    <row r="388" spans="1:22" ht="15">
      <c r="A388" s="11"/>
      <c r="B388" s="11"/>
      <c r="C388" s="26"/>
      <c r="D388" s="33"/>
      <c r="E388" s="26"/>
      <c r="F388" s="26"/>
      <c r="G388" s="26"/>
      <c r="H388" s="2">
        <f>IF(OR(E388="",F388="",G388=""),"",R388)</f>
      </c>
      <c r="I388" s="3">
        <f>O388</f>
      </c>
      <c r="J388" s="13" t="str">
        <f>U388</f>
        <v>No Recupera</v>
      </c>
      <c r="K388" s="11"/>
      <c r="L388" s="24">
        <f>IF(K388=" "," ",IF(K388="A",H388,SUM(E388,F388,K388)/3))</f>
        <v>0</v>
      </c>
      <c r="M388" s="13" t="str">
        <f>IF(AND(L388&gt;5.99,L388&lt;10.01,K388&gt;5.99,K388&lt;10.01),"PROMOCIONÓ CON RECUP",IF(K388&lt;5.99,IF(T388&gt;5.99,"REGULAR","LIBRE"),"LIBRE"))</f>
        <v>LIBRE</v>
      </c>
      <c r="O388" s="1">
        <f t="shared" si="48"/>
      </c>
      <c r="P388">
        <f t="shared" si="49"/>
        <v>0</v>
      </c>
      <c r="Q388" t="str">
        <f t="shared" si="50"/>
        <v>REGULAR</v>
      </c>
      <c r="R388" t="str">
        <f t="shared" si="51"/>
        <v>REGULAR</v>
      </c>
      <c r="S388" t="str">
        <f t="shared" si="52"/>
        <v>REGULAR</v>
      </c>
      <c r="T388">
        <f t="shared" si="53"/>
        <v>0</v>
      </c>
      <c r="U388" t="str">
        <f t="shared" si="54"/>
        <v>No Recupera</v>
      </c>
      <c r="V388" t="str">
        <f t="shared" si="55"/>
        <v>No Recupera</v>
      </c>
    </row>
    <row r="389" spans="1:22" ht="15">
      <c r="A389" s="11"/>
      <c r="B389" s="11"/>
      <c r="C389" s="26"/>
      <c r="D389" s="33"/>
      <c r="E389" s="26"/>
      <c r="F389" s="26"/>
      <c r="G389" s="26"/>
      <c r="H389" s="2">
        <f>IF(OR(E389="",F389="",G389=""),"",R389)</f>
      </c>
      <c r="I389" s="3">
        <f>O389</f>
      </c>
      <c r="J389" s="13" t="str">
        <f>U389</f>
        <v>No Recupera</v>
      </c>
      <c r="K389" s="11"/>
      <c r="L389" s="24">
        <f>IF(K389=" "," ",IF(K389="A",H389,SUM(E389,F389,K389)/3))</f>
        <v>0</v>
      </c>
      <c r="M389" s="13" t="str">
        <f>IF(AND(L389&gt;5.99,L389&lt;10.01,K389&gt;5.99,K389&lt;10.01),"PROMOCIONÓ CON RECUP",IF(K389&lt;5.99,IF(T389&gt;5.99,"REGULAR","LIBRE"),"LIBRE"))</f>
        <v>LIBRE</v>
      </c>
      <c r="O389" s="1">
        <f t="shared" si="48"/>
      </c>
      <c r="P389">
        <f t="shared" si="49"/>
        <v>0</v>
      </c>
      <c r="Q389" t="str">
        <f t="shared" si="50"/>
        <v>REGULAR</v>
      </c>
      <c r="R389" t="str">
        <f t="shared" si="51"/>
        <v>REGULAR</v>
      </c>
      <c r="S389" t="str">
        <f t="shared" si="52"/>
        <v>REGULAR</v>
      </c>
      <c r="T389">
        <f t="shared" si="53"/>
        <v>0</v>
      </c>
      <c r="U389" t="str">
        <f t="shared" si="54"/>
        <v>No Recupera</v>
      </c>
      <c r="V389" t="str">
        <f t="shared" si="55"/>
        <v>No Recupera</v>
      </c>
    </row>
    <row r="390" spans="1:22" ht="15">
      <c r="A390" s="11"/>
      <c r="B390" s="11"/>
      <c r="C390" s="26"/>
      <c r="D390" s="33"/>
      <c r="E390" s="26"/>
      <c r="F390" s="26"/>
      <c r="G390" s="26"/>
      <c r="H390" s="2">
        <f>IF(OR(E390="",F390="",G390=""),"",R390)</f>
      </c>
      <c r="I390" s="3">
        <f>O390</f>
      </c>
      <c r="J390" s="13" t="str">
        <f>U390</f>
        <v>No Recupera</v>
      </c>
      <c r="K390" s="11"/>
      <c r="L390" s="24">
        <f>IF(K390=" "," ",IF(K390="A",H390,SUM(E390,F390,K390)/3))</f>
        <v>0</v>
      </c>
      <c r="M390" s="13" t="str">
        <f>IF(AND(L390&gt;5.99,L390&lt;10.01,K390&gt;5.99,K390&lt;10.01),"PROMOCIONÓ CON RECUP",IF(K390&lt;5.99,IF(T390&gt;5.99,"REGULAR","LIBRE"),"LIBRE"))</f>
        <v>LIBRE</v>
      </c>
      <c r="O390" s="1">
        <f t="shared" si="48"/>
      </c>
      <c r="P390">
        <f t="shared" si="49"/>
        <v>0</v>
      </c>
      <c r="Q390" t="str">
        <f t="shared" si="50"/>
        <v>REGULAR</v>
      </c>
      <c r="R390" t="str">
        <f t="shared" si="51"/>
        <v>REGULAR</v>
      </c>
      <c r="S390" t="str">
        <f t="shared" si="52"/>
        <v>REGULAR</v>
      </c>
      <c r="T390">
        <f t="shared" si="53"/>
        <v>0</v>
      </c>
      <c r="U390" t="str">
        <f t="shared" si="54"/>
        <v>No Recupera</v>
      </c>
      <c r="V390" t="str">
        <f t="shared" si="55"/>
        <v>No Recupera</v>
      </c>
    </row>
    <row r="391" spans="1:22" ht="15">
      <c r="A391" s="12"/>
      <c r="B391" s="11"/>
      <c r="C391" s="26"/>
      <c r="D391" s="33"/>
      <c r="E391" s="26"/>
      <c r="F391" s="26"/>
      <c r="G391" s="26"/>
      <c r="H391" s="2">
        <f>IF(OR(E391="",F391="",G391=""),"",R391)</f>
      </c>
      <c r="I391" s="3">
        <f>O391</f>
      </c>
      <c r="J391" s="13" t="str">
        <f>U391</f>
        <v>No Recupera</v>
      </c>
      <c r="K391" s="11"/>
      <c r="L391" s="24">
        <f>IF(K391=" "," ",IF(K391="A",H391,SUM(E391,F391,K391)/3))</f>
        <v>0</v>
      </c>
      <c r="M391" s="13" t="str">
        <f>IF(AND(L391&gt;5.99,L391&lt;10.01,K391&gt;5.99,K391&lt;10.01),"PROMOCIONÓ CON RECUP",IF(K391&lt;5.99,IF(T391&gt;5.99,"REGULAR","LIBRE"),"LIBRE"))</f>
        <v>LIBRE</v>
      </c>
      <c r="O391" s="1">
        <f t="shared" si="48"/>
      </c>
      <c r="P391">
        <f t="shared" si="49"/>
        <v>0</v>
      </c>
      <c r="Q391" t="str">
        <f t="shared" si="50"/>
        <v>REGULAR</v>
      </c>
      <c r="R391" t="str">
        <f t="shared" si="51"/>
        <v>REGULAR</v>
      </c>
      <c r="S391" t="str">
        <f t="shared" si="52"/>
        <v>REGULAR</v>
      </c>
      <c r="T391">
        <f t="shared" si="53"/>
        <v>0</v>
      </c>
      <c r="U391" t="str">
        <f t="shared" si="54"/>
        <v>No Recupera</v>
      </c>
      <c r="V391" t="str">
        <f t="shared" si="55"/>
        <v>No Recupera</v>
      </c>
    </row>
    <row r="392" spans="1:22" ht="15">
      <c r="A392" s="11"/>
      <c r="B392" s="11"/>
      <c r="C392" s="26"/>
      <c r="D392" s="33"/>
      <c r="E392" s="26"/>
      <c r="F392" s="26"/>
      <c r="G392" s="26"/>
      <c r="H392" s="2">
        <f>IF(OR(E392="",F392="",G392=""),"",R392)</f>
      </c>
      <c r="I392" s="3">
        <f>O392</f>
      </c>
      <c r="J392" s="13" t="str">
        <f>U392</f>
        <v>No Recupera</v>
      </c>
      <c r="K392" s="11"/>
      <c r="L392" s="24">
        <f>IF(K392=" "," ",IF(K392="A",H392,SUM(E392,F392,K392)/3))</f>
        <v>0</v>
      </c>
      <c r="M392" s="13" t="str">
        <f>IF(AND(L392&gt;5.99,L392&lt;10.01,K392&gt;5.99,K392&lt;10.01),"PROMOCIONÓ CON RECUP",IF(K392&lt;5.99,IF(T392&gt;5.99,"REGULAR","LIBRE"),"LIBRE"))</f>
        <v>LIBRE</v>
      </c>
      <c r="O392" s="1">
        <f t="shared" si="48"/>
      </c>
      <c r="P392">
        <f t="shared" si="49"/>
        <v>0</v>
      </c>
      <c r="Q392" t="str">
        <f t="shared" si="50"/>
        <v>REGULAR</v>
      </c>
      <c r="R392" t="str">
        <f t="shared" si="51"/>
        <v>REGULAR</v>
      </c>
      <c r="S392" t="str">
        <f t="shared" si="52"/>
        <v>REGULAR</v>
      </c>
      <c r="T392">
        <f t="shared" si="53"/>
        <v>0</v>
      </c>
      <c r="U392" t="str">
        <f t="shared" si="54"/>
        <v>No Recupera</v>
      </c>
      <c r="V392" t="str">
        <f t="shared" si="55"/>
        <v>No Recupera</v>
      </c>
    </row>
    <row r="393" spans="1:22" ht="15">
      <c r="A393" s="11"/>
      <c r="B393" s="11"/>
      <c r="C393" s="26"/>
      <c r="D393" s="33"/>
      <c r="E393" s="26"/>
      <c r="F393" s="26"/>
      <c r="G393" s="26"/>
      <c r="H393" s="2">
        <f>IF(OR(E393="",F393="",G393=""),"",R393)</f>
      </c>
      <c r="I393" s="3">
        <f>O393</f>
      </c>
      <c r="J393" s="13" t="str">
        <f>U393</f>
        <v>No Recupera</v>
      </c>
      <c r="K393" s="11"/>
      <c r="L393" s="24">
        <f>IF(K393=" "," ",IF(K393="A",H393,SUM(E393,F393,K393)/3))</f>
        <v>0</v>
      </c>
      <c r="M393" s="13" t="str">
        <f>IF(AND(L393&gt;5.99,L393&lt;10.01,K393&gt;5.99,K393&lt;10.01),"PROMOCIONÓ CON RECUP",IF(K393&lt;5.99,IF(T393&gt;5.99,"REGULAR","LIBRE"),"LIBRE"))</f>
        <v>LIBRE</v>
      </c>
      <c r="O393" s="1">
        <f t="shared" si="48"/>
      </c>
      <c r="P393">
        <f t="shared" si="49"/>
        <v>0</v>
      </c>
      <c r="Q393" t="str">
        <f t="shared" si="50"/>
        <v>REGULAR</v>
      </c>
      <c r="R393" t="str">
        <f t="shared" si="51"/>
        <v>REGULAR</v>
      </c>
      <c r="S393" t="str">
        <f t="shared" si="52"/>
        <v>REGULAR</v>
      </c>
      <c r="T393">
        <f t="shared" si="53"/>
        <v>0</v>
      </c>
      <c r="U393" t="str">
        <f t="shared" si="54"/>
        <v>No Recupera</v>
      </c>
      <c r="V393" t="str">
        <f t="shared" si="55"/>
        <v>No Recupera</v>
      </c>
    </row>
    <row r="394" spans="1:22" ht="15">
      <c r="A394" s="11"/>
      <c r="B394" s="11"/>
      <c r="C394" s="26"/>
      <c r="D394" s="33"/>
      <c r="E394" s="26"/>
      <c r="F394" s="26"/>
      <c r="G394" s="26"/>
      <c r="H394" s="2">
        <f>IF(OR(E394="",F394="",G394=""),"",R394)</f>
      </c>
      <c r="I394" s="3">
        <f>O394</f>
      </c>
      <c r="J394" s="13" t="str">
        <f>U394</f>
        <v>No Recupera</v>
      </c>
      <c r="K394" s="11"/>
      <c r="L394" s="24">
        <f>IF(K394=" "," ",IF(K394="A",H394,SUM(E394,F394,K394)/3))</f>
        <v>0</v>
      </c>
      <c r="M394" s="13" t="str">
        <f>IF(AND(L394&gt;5.99,L394&lt;10.01,K394&gt;5.99,K394&lt;10.01),"PROMOCIONÓ CON RECUP",IF(K394&lt;5.99,IF(T394&gt;5.99,"REGULAR","LIBRE"),"LIBRE"))</f>
        <v>LIBRE</v>
      </c>
      <c r="O394" s="1">
        <f t="shared" si="48"/>
      </c>
      <c r="P394">
        <f t="shared" si="49"/>
        <v>0</v>
      </c>
      <c r="Q394" t="str">
        <f t="shared" si="50"/>
        <v>REGULAR</v>
      </c>
      <c r="R394" t="str">
        <f t="shared" si="51"/>
        <v>REGULAR</v>
      </c>
      <c r="S394" t="str">
        <f t="shared" si="52"/>
        <v>REGULAR</v>
      </c>
      <c r="T394">
        <f t="shared" si="53"/>
        <v>0</v>
      </c>
      <c r="U394" t="str">
        <f t="shared" si="54"/>
        <v>No Recupera</v>
      </c>
      <c r="V394" t="str">
        <f t="shared" si="55"/>
        <v>No Recupera</v>
      </c>
    </row>
    <row r="395" spans="1:22" ht="15">
      <c r="A395" s="11"/>
      <c r="B395" s="11"/>
      <c r="C395" s="26"/>
      <c r="D395" s="33"/>
      <c r="E395" s="26"/>
      <c r="F395" s="26"/>
      <c r="G395" s="26"/>
      <c r="H395" s="2">
        <f>IF(OR(E395="",F395="",G395=""),"",R395)</f>
      </c>
      <c r="I395" s="3">
        <f>O395</f>
      </c>
      <c r="J395" s="13" t="str">
        <f>U395</f>
        <v>No Recupera</v>
      </c>
      <c r="K395" s="11"/>
      <c r="L395" s="24">
        <f>IF(K395=" "," ",IF(K395="A",H395,SUM(E395,F395,K395)/3))</f>
        <v>0</v>
      </c>
      <c r="M395" s="13" t="str">
        <f>IF(AND(L395&gt;5.99,L395&lt;10.01,K395&gt;5.99,K395&lt;10.01),"PROMOCIONÓ CON RECUP",IF(K395&lt;5.99,IF(T395&gt;5.99,"REGULAR","LIBRE"),"LIBRE"))</f>
        <v>LIBRE</v>
      </c>
      <c r="O395" s="1">
        <f t="shared" si="48"/>
      </c>
      <c r="P395">
        <f t="shared" si="49"/>
        <v>0</v>
      </c>
      <c r="Q395" t="str">
        <f t="shared" si="50"/>
        <v>REGULAR</v>
      </c>
      <c r="R395" t="str">
        <f t="shared" si="51"/>
        <v>REGULAR</v>
      </c>
      <c r="S395" t="str">
        <f t="shared" si="52"/>
        <v>REGULAR</v>
      </c>
      <c r="T395">
        <f t="shared" si="53"/>
        <v>0</v>
      </c>
      <c r="U395" t="str">
        <f t="shared" si="54"/>
        <v>No Recupera</v>
      </c>
      <c r="V395" t="str">
        <f t="shared" si="55"/>
        <v>No Recupera</v>
      </c>
    </row>
    <row r="396" spans="1:22" ht="15">
      <c r="A396" s="11"/>
      <c r="B396" s="11"/>
      <c r="C396" s="26"/>
      <c r="D396" s="33"/>
      <c r="E396" s="26"/>
      <c r="F396" s="26"/>
      <c r="G396" s="26"/>
      <c r="H396" s="2">
        <f>IF(OR(E396="",F396="",G396=""),"",R396)</f>
      </c>
      <c r="I396" s="3">
        <f>O396</f>
      </c>
      <c r="J396" s="13" t="str">
        <f>U396</f>
        <v>No Recupera</v>
      </c>
      <c r="K396" s="11"/>
      <c r="L396" s="24">
        <f>IF(K396=" "," ",IF(K396="A",H396,SUM(E396,F396,K396)/3))</f>
        <v>0</v>
      </c>
      <c r="M396" s="13" t="str">
        <f>IF(AND(L396&gt;5.99,L396&lt;10.01,K396&gt;5.99,K396&lt;10.01),"PROMOCIONÓ CON RECUP",IF(K396&lt;5.99,IF(T396&gt;5.99,"REGULAR","LIBRE"),"LIBRE"))</f>
        <v>LIBRE</v>
      </c>
      <c r="O396" s="1">
        <f t="shared" si="48"/>
      </c>
      <c r="P396">
        <f t="shared" si="49"/>
        <v>0</v>
      </c>
      <c r="Q396" t="str">
        <f t="shared" si="50"/>
        <v>REGULAR</v>
      </c>
      <c r="R396" t="str">
        <f t="shared" si="51"/>
        <v>REGULAR</v>
      </c>
      <c r="S396" t="str">
        <f t="shared" si="52"/>
        <v>REGULAR</v>
      </c>
      <c r="T396">
        <f t="shared" si="53"/>
        <v>0</v>
      </c>
      <c r="U396" t="str">
        <f t="shared" si="54"/>
        <v>No Recupera</v>
      </c>
      <c r="V396" t="str">
        <f t="shared" si="55"/>
        <v>No Recupera</v>
      </c>
    </row>
    <row r="397" spans="1:22" ht="15">
      <c r="A397" s="11"/>
      <c r="B397" s="11"/>
      <c r="C397" s="26"/>
      <c r="D397" s="33"/>
      <c r="E397" s="26"/>
      <c r="F397" s="26"/>
      <c r="G397" s="26"/>
      <c r="H397" s="2">
        <f>IF(OR(E397="",F397="",G397=""),"",R397)</f>
      </c>
      <c r="I397" s="3">
        <f>O397</f>
      </c>
      <c r="J397" s="13" t="str">
        <f>U397</f>
        <v>No Recupera</v>
      </c>
      <c r="K397" s="11"/>
      <c r="L397" s="24">
        <f>IF(K397=" "," ",IF(K397="A",H397,SUM(E397,F397,K397)/3))</f>
        <v>0</v>
      </c>
      <c r="M397" s="13" t="str">
        <f>IF(AND(L397&gt;5.99,L397&lt;10.01,K397&gt;5.99,K397&lt;10.01),"PROMOCIONÓ CON RECUP",IF(K397&lt;5.99,IF(T397&gt;5.99,"REGULAR","LIBRE"),"LIBRE"))</f>
        <v>LIBRE</v>
      </c>
      <c r="O397" s="1">
        <f t="shared" si="48"/>
      </c>
      <c r="P397">
        <f t="shared" si="49"/>
        <v>0</v>
      </c>
      <c r="Q397" t="str">
        <f t="shared" si="50"/>
        <v>REGULAR</v>
      </c>
      <c r="R397" t="str">
        <f t="shared" si="51"/>
        <v>REGULAR</v>
      </c>
      <c r="S397" t="str">
        <f t="shared" si="52"/>
        <v>REGULAR</v>
      </c>
      <c r="T397">
        <f t="shared" si="53"/>
        <v>0</v>
      </c>
      <c r="U397" t="str">
        <f t="shared" si="54"/>
        <v>No Recupera</v>
      </c>
      <c r="V397" t="str">
        <f t="shared" si="55"/>
        <v>No Recupera</v>
      </c>
    </row>
    <row r="398" spans="1:22" ht="15">
      <c r="A398" s="11"/>
      <c r="B398" s="11"/>
      <c r="C398" s="26"/>
      <c r="D398" s="33"/>
      <c r="E398" s="26"/>
      <c r="F398" s="26"/>
      <c r="G398" s="26"/>
      <c r="H398" s="2">
        <f>IF(OR(E398="",F398="",G398=""),"",R398)</f>
      </c>
      <c r="I398" s="3">
        <f>O398</f>
      </c>
      <c r="J398" s="13" t="str">
        <f>U398</f>
        <v>No Recupera</v>
      </c>
      <c r="K398" s="11"/>
      <c r="L398" s="24">
        <f>IF(K398=" "," ",IF(K398="A",H398,SUM(E398,F398,K398)/3))</f>
        <v>0</v>
      </c>
      <c r="M398" s="13" t="str">
        <f>IF(AND(L398&gt;5.99,L398&lt;10.01,K398&gt;5.99,K398&lt;10.01),"PROMOCIONÓ CON RECUP",IF(K398&lt;5.99,IF(T398&gt;5.99,"REGULAR","LIBRE"),"LIBRE"))</f>
        <v>LIBRE</v>
      </c>
      <c r="O398" s="1">
        <f t="shared" si="48"/>
      </c>
      <c r="P398">
        <f t="shared" si="49"/>
        <v>0</v>
      </c>
      <c r="Q398" t="str">
        <f t="shared" si="50"/>
        <v>REGULAR</v>
      </c>
      <c r="R398" t="str">
        <f t="shared" si="51"/>
        <v>REGULAR</v>
      </c>
      <c r="S398" t="str">
        <f t="shared" si="52"/>
        <v>REGULAR</v>
      </c>
      <c r="T398">
        <f t="shared" si="53"/>
        <v>0</v>
      </c>
      <c r="U398" t="str">
        <f t="shared" si="54"/>
        <v>No Recupera</v>
      </c>
      <c r="V398" t="str">
        <f t="shared" si="55"/>
        <v>No Recupera</v>
      </c>
    </row>
    <row r="399" spans="1:22" ht="15">
      <c r="A399" s="11"/>
      <c r="B399" s="11"/>
      <c r="C399" s="26"/>
      <c r="D399" s="33"/>
      <c r="E399" s="26"/>
      <c r="F399" s="26"/>
      <c r="G399" s="26"/>
      <c r="H399" s="2">
        <f>IF(OR(E399="",F399="",G399=""),"",R399)</f>
      </c>
      <c r="I399" s="3">
        <f>O399</f>
      </c>
      <c r="J399" s="13" t="str">
        <f>U399</f>
        <v>No Recupera</v>
      </c>
      <c r="K399" s="11"/>
      <c r="L399" s="24">
        <f>IF(K399=" "," ",IF(K399="A",H399,SUM(E399,F399,K399)/3))</f>
        <v>0</v>
      </c>
      <c r="M399" s="13" t="str">
        <f>IF(AND(L399&gt;5.99,L399&lt;10.01,K399&gt;5.99,K399&lt;10.01),"PROMOCIONÓ CON RECUP",IF(K399&lt;5.99,IF(T399&gt;5.99,"REGULAR","LIBRE"),"LIBRE"))</f>
        <v>LIBRE</v>
      </c>
      <c r="O399" s="1">
        <f t="shared" si="48"/>
      </c>
      <c r="P399">
        <f t="shared" si="49"/>
        <v>0</v>
      </c>
      <c r="Q399" t="str">
        <f t="shared" si="50"/>
        <v>REGULAR</v>
      </c>
      <c r="R399" t="str">
        <f t="shared" si="51"/>
        <v>REGULAR</v>
      </c>
      <c r="S399" t="str">
        <f t="shared" si="52"/>
        <v>REGULAR</v>
      </c>
      <c r="T399">
        <f t="shared" si="53"/>
        <v>0</v>
      </c>
      <c r="U399" t="str">
        <f t="shared" si="54"/>
        <v>No Recupera</v>
      </c>
      <c r="V399" t="str">
        <f t="shared" si="55"/>
        <v>No Recupera</v>
      </c>
    </row>
    <row r="400" spans="1:22" ht="15">
      <c r="A400" s="11"/>
      <c r="B400" s="11"/>
      <c r="C400" s="26"/>
      <c r="D400" s="33"/>
      <c r="E400" s="26"/>
      <c r="F400" s="26"/>
      <c r="G400" s="26"/>
      <c r="H400" s="2">
        <f>IF(OR(E400="",F400="",G400=""),"",R400)</f>
      </c>
      <c r="I400" s="3">
        <f>O400</f>
      </c>
      <c r="J400" s="13" t="str">
        <f>U400</f>
        <v>No Recupera</v>
      </c>
      <c r="K400" s="11"/>
      <c r="L400" s="24">
        <f>IF(K400=" "," ",IF(K400="A",H400,SUM(E400,F400,K400)/3))</f>
        <v>0</v>
      </c>
      <c r="M400" s="13" t="str">
        <f>IF(AND(L400&gt;5.99,L400&lt;10.01,K400&gt;5.99,K400&lt;10.01),"PROMOCIONÓ CON RECUP",IF(K400&lt;5.99,IF(T400&gt;5.99,"REGULAR","LIBRE"),"LIBRE"))</f>
        <v>LIBRE</v>
      </c>
      <c r="O400" s="1">
        <f t="shared" si="48"/>
      </c>
      <c r="P400">
        <f t="shared" si="49"/>
        <v>0</v>
      </c>
      <c r="Q400" t="str">
        <f t="shared" si="50"/>
        <v>REGULAR</v>
      </c>
      <c r="R400" t="str">
        <f t="shared" si="51"/>
        <v>REGULAR</v>
      </c>
      <c r="S400" t="str">
        <f t="shared" si="52"/>
        <v>REGULAR</v>
      </c>
      <c r="T400">
        <f t="shared" si="53"/>
        <v>0</v>
      </c>
      <c r="U400" t="str">
        <f t="shared" si="54"/>
        <v>No Recupera</v>
      </c>
      <c r="V400" t="str">
        <f t="shared" si="55"/>
        <v>No Recupera</v>
      </c>
    </row>
    <row r="401" spans="1:22" ht="15">
      <c r="A401" s="11"/>
      <c r="B401" s="11"/>
      <c r="C401" s="26"/>
      <c r="D401" s="33"/>
      <c r="E401" s="26"/>
      <c r="F401" s="26"/>
      <c r="G401" s="26"/>
      <c r="H401" s="2">
        <f>IF(OR(E401="",F401="",G401=""),"",R401)</f>
      </c>
      <c r="I401" s="3">
        <f>O401</f>
      </c>
      <c r="J401" s="13" t="str">
        <f>U401</f>
        <v>No Recupera</v>
      </c>
      <c r="K401" s="11"/>
      <c r="L401" s="24">
        <f>IF(K401=" "," ",IF(K401="A",H401,SUM(E401,F401,K401)/3))</f>
        <v>0</v>
      </c>
      <c r="M401" s="13" t="str">
        <f>IF(AND(L401&gt;5.99,L401&lt;10.01,K401&gt;5.99,K401&lt;10.01),"PROMOCIONÓ CON RECUP",IF(K401&lt;5.99,IF(T401&gt;5.99,"REGULAR","LIBRE"),"LIBRE"))</f>
        <v>LIBRE</v>
      </c>
      <c r="O401" s="1">
        <f t="shared" si="48"/>
      </c>
      <c r="P401">
        <f t="shared" si="49"/>
        <v>0</v>
      </c>
      <c r="Q401" t="str">
        <f t="shared" si="50"/>
        <v>REGULAR</v>
      </c>
      <c r="R401" t="str">
        <f t="shared" si="51"/>
        <v>REGULAR</v>
      </c>
      <c r="S401" t="str">
        <f t="shared" si="52"/>
        <v>REGULAR</v>
      </c>
      <c r="T401">
        <f t="shared" si="53"/>
        <v>0</v>
      </c>
      <c r="U401" t="str">
        <f t="shared" si="54"/>
        <v>No Recupera</v>
      </c>
      <c r="V401" t="str">
        <f t="shared" si="55"/>
        <v>No Recupera</v>
      </c>
    </row>
    <row r="402" spans="1:22" ht="15">
      <c r="A402" s="11"/>
      <c r="B402" s="11"/>
      <c r="C402" s="26"/>
      <c r="D402" s="33"/>
      <c r="E402" s="26"/>
      <c r="F402" s="26"/>
      <c r="G402" s="26"/>
      <c r="H402" s="2">
        <f>IF(OR(E402="",F402="",G402=""),"",R402)</f>
      </c>
      <c r="I402" s="3">
        <f>O402</f>
      </c>
      <c r="J402" s="13" t="str">
        <f>U402</f>
        <v>No Recupera</v>
      </c>
      <c r="K402" s="11"/>
      <c r="L402" s="24">
        <f>IF(K402=" "," ",IF(K402="A",H402,SUM(E402,F402,K402)/3))</f>
        <v>0</v>
      </c>
      <c r="M402" s="13" t="str">
        <f>IF(AND(L402&gt;5.99,L402&lt;10.01,K402&gt;5.99,K402&lt;10.01),"PROMOCIONÓ CON RECUP",IF(K402&lt;5.99,IF(T402&gt;5.99,"REGULAR","LIBRE"),"LIBRE"))</f>
        <v>LIBRE</v>
      </c>
      <c r="O402" s="1">
        <f t="shared" si="48"/>
      </c>
      <c r="P402">
        <f t="shared" si="49"/>
        <v>0</v>
      </c>
      <c r="Q402" t="str">
        <f t="shared" si="50"/>
        <v>REGULAR</v>
      </c>
      <c r="R402" t="str">
        <f t="shared" si="51"/>
        <v>REGULAR</v>
      </c>
      <c r="S402" t="str">
        <f t="shared" si="52"/>
        <v>REGULAR</v>
      </c>
      <c r="T402">
        <f t="shared" si="53"/>
        <v>0</v>
      </c>
      <c r="U402" t="str">
        <f t="shared" si="54"/>
        <v>No Recupera</v>
      </c>
      <c r="V402" t="str">
        <f t="shared" si="55"/>
        <v>No Recupera</v>
      </c>
    </row>
    <row r="403" spans="1:22" ht="15">
      <c r="A403" s="11"/>
      <c r="B403" s="11"/>
      <c r="C403" s="26"/>
      <c r="D403" s="33"/>
      <c r="E403" s="26"/>
      <c r="F403" s="26"/>
      <c r="G403" s="26"/>
      <c r="H403" s="2">
        <f>IF(OR(E403="",F403="",G403=""),"",R403)</f>
      </c>
      <c r="I403" s="3">
        <f>O403</f>
      </c>
      <c r="J403" s="13" t="str">
        <f>U403</f>
        <v>No Recupera</v>
      </c>
      <c r="K403" s="11"/>
      <c r="L403" s="24">
        <f>IF(K403=" "," ",IF(K403="A",H403,SUM(E403,F403,K403)/3))</f>
        <v>0</v>
      </c>
      <c r="M403" s="13" t="str">
        <f>IF(AND(L403&gt;5.99,L403&lt;10.01,K403&gt;5.99,K403&lt;10.01),"PROMOCIONÓ CON RECUP",IF(K403&lt;5.99,IF(T403&gt;5.99,"REGULAR","LIBRE"),"LIBRE"))</f>
        <v>LIBRE</v>
      </c>
      <c r="O403" s="1">
        <f t="shared" si="48"/>
      </c>
      <c r="P403">
        <f t="shared" si="49"/>
        <v>0</v>
      </c>
      <c r="Q403" t="str">
        <f t="shared" si="50"/>
        <v>REGULAR</v>
      </c>
      <c r="R403" t="str">
        <f t="shared" si="51"/>
        <v>REGULAR</v>
      </c>
      <c r="S403" t="str">
        <f t="shared" si="52"/>
        <v>REGULAR</v>
      </c>
      <c r="T403">
        <f t="shared" si="53"/>
        <v>0</v>
      </c>
      <c r="U403" t="str">
        <f t="shared" si="54"/>
        <v>No Recupera</v>
      </c>
      <c r="V403" t="str">
        <f t="shared" si="55"/>
        <v>No Recupera</v>
      </c>
    </row>
    <row r="404" spans="1:22" ht="15">
      <c r="A404" s="11"/>
      <c r="B404" s="11"/>
      <c r="C404" s="26"/>
      <c r="D404" s="33"/>
      <c r="E404" s="26"/>
      <c r="F404" s="26"/>
      <c r="G404" s="26"/>
      <c r="H404" s="2">
        <f>IF(OR(E404="",F404="",G404=""),"",R404)</f>
      </c>
      <c r="I404" s="3">
        <f>O404</f>
      </c>
      <c r="J404" s="13" t="str">
        <f>U404</f>
        <v>No Recupera</v>
      </c>
      <c r="K404" s="11"/>
      <c r="L404" s="24">
        <f>IF(K404=" "," ",IF(K404="A",H404,SUM(E404,F404,K404)/3))</f>
        <v>0</v>
      </c>
      <c r="M404" s="13" t="str">
        <f>IF(AND(L404&gt;5.99,L404&lt;10.01,K404&gt;5.99,K404&lt;10.01),"PROMOCIONÓ CON RECUP",IF(K404&lt;5.99,IF(T404&gt;5.99,"REGULAR","LIBRE"),"LIBRE"))</f>
        <v>LIBRE</v>
      </c>
      <c r="O404" s="1">
        <f t="shared" si="48"/>
      </c>
      <c r="P404">
        <f t="shared" si="49"/>
        <v>0</v>
      </c>
      <c r="Q404" t="str">
        <f t="shared" si="50"/>
        <v>REGULAR</v>
      </c>
      <c r="R404" t="str">
        <f t="shared" si="51"/>
        <v>REGULAR</v>
      </c>
      <c r="S404" t="str">
        <f t="shared" si="52"/>
        <v>REGULAR</v>
      </c>
      <c r="T404">
        <f t="shared" si="53"/>
        <v>0</v>
      </c>
      <c r="U404" t="str">
        <f t="shared" si="54"/>
        <v>No Recupera</v>
      </c>
      <c r="V404" t="str">
        <f t="shared" si="55"/>
        <v>No Recupera</v>
      </c>
    </row>
    <row r="405" spans="1:22" ht="15">
      <c r="A405" s="11"/>
      <c r="B405" s="11"/>
      <c r="C405" s="26"/>
      <c r="D405" s="33"/>
      <c r="E405" s="26"/>
      <c r="F405" s="26"/>
      <c r="G405" s="26"/>
      <c r="H405" s="2">
        <f>IF(OR(E405="",F405="",G405=""),"",R405)</f>
      </c>
      <c r="I405" s="3">
        <f>O405</f>
      </c>
      <c r="J405" s="13" t="str">
        <f>U405</f>
        <v>No Recupera</v>
      </c>
      <c r="K405" s="11"/>
      <c r="L405" s="24">
        <f>IF(K405=" "," ",IF(K405="A",H405,SUM(E405,F405,K405)/3))</f>
        <v>0</v>
      </c>
      <c r="M405" s="13" t="str">
        <f>IF(AND(L405&gt;5.99,L405&lt;10.01,K405&gt;5.99,K405&lt;10.01),"PROMOCIONÓ CON RECUP",IF(K405&lt;5.99,IF(T405&gt;5.99,"REGULAR","LIBRE"),"LIBRE"))</f>
        <v>LIBRE</v>
      </c>
      <c r="O405" s="1">
        <f t="shared" si="48"/>
      </c>
      <c r="P405">
        <f t="shared" si="49"/>
        <v>0</v>
      </c>
      <c r="Q405" t="str">
        <f t="shared" si="50"/>
        <v>REGULAR</v>
      </c>
      <c r="R405" t="str">
        <f t="shared" si="51"/>
        <v>REGULAR</v>
      </c>
      <c r="S405" t="str">
        <f t="shared" si="52"/>
        <v>REGULAR</v>
      </c>
      <c r="T405">
        <f t="shared" si="53"/>
        <v>0</v>
      </c>
      <c r="U405" t="str">
        <f t="shared" si="54"/>
        <v>No Recupera</v>
      </c>
      <c r="V405" t="str">
        <f t="shared" si="55"/>
        <v>No Recupera</v>
      </c>
    </row>
    <row r="406" spans="1:22" ht="15">
      <c r="A406" s="34"/>
      <c r="B406" s="34"/>
      <c r="C406" s="26"/>
      <c r="D406" s="33"/>
      <c r="E406" s="26"/>
      <c r="F406" s="26"/>
      <c r="G406" s="26"/>
      <c r="H406" s="2">
        <f>IF(OR(E406="",F406="",G406=""),"",R406)</f>
      </c>
      <c r="I406" s="3">
        <f>O406</f>
      </c>
      <c r="J406" s="13" t="str">
        <f>U406</f>
        <v>No Recupera</v>
      </c>
      <c r="K406" s="11"/>
      <c r="L406" s="24">
        <f>IF(K406=" "," ",IF(K406="A",H406,SUM(E406,F406,K406)/3))</f>
        <v>0</v>
      </c>
      <c r="M406" s="13" t="str">
        <f>IF(AND(L406&gt;5.99,L406&lt;10.01,K406&gt;5.99,K406&lt;10.01),"PROMOCIONÓ CON RECUP",IF(K406&lt;5.99,IF(T406&gt;5.99,"REGULAR","LIBRE"),"LIBRE"))</f>
        <v>LIBRE</v>
      </c>
      <c r="O406" s="1">
        <f t="shared" si="48"/>
      </c>
      <c r="P406">
        <f t="shared" si="49"/>
        <v>0</v>
      </c>
      <c r="Q406" t="str">
        <f t="shared" si="50"/>
        <v>REGULAR</v>
      </c>
      <c r="R406" t="str">
        <f t="shared" si="51"/>
        <v>REGULAR</v>
      </c>
      <c r="S406" t="str">
        <f t="shared" si="52"/>
        <v>REGULAR</v>
      </c>
      <c r="T406">
        <f t="shared" si="53"/>
        <v>0</v>
      </c>
      <c r="U406" t="str">
        <f t="shared" si="54"/>
        <v>No Recupera</v>
      </c>
      <c r="V406" t="str">
        <f t="shared" si="55"/>
        <v>No Recupera</v>
      </c>
    </row>
    <row r="407" spans="1:22" ht="15">
      <c r="A407" s="34"/>
      <c r="B407" s="34"/>
      <c r="C407" s="26"/>
      <c r="D407" s="33"/>
      <c r="E407" s="26"/>
      <c r="F407" s="26"/>
      <c r="G407" s="26"/>
      <c r="H407" s="2">
        <f>IF(OR(E407="",F407="",G407=""),"",R407)</f>
      </c>
      <c r="I407" s="3">
        <f>O407</f>
      </c>
      <c r="J407" s="13" t="str">
        <f>U407</f>
        <v>No Recupera</v>
      </c>
      <c r="K407" s="11"/>
      <c r="L407" s="24">
        <f>IF(K407=" "," ",IF(K407="A",H407,SUM(E407,F407,K407)/3))</f>
        <v>0</v>
      </c>
      <c r="M407" s="13" t="str">
        <f>IF(AND(L407&gt;5.99,L407&lt;10.01,K407&gt;5.99,K407&lt;10.01),"PROMOCIONÓ CON RECUP",IF(K407&lt;5.99,IF(T407&gt;5.99,"REGULAR","LIBRE"),"LIBRE"))</f>
        <v>LIBRE</v>
      </c>
      <c r="O407" s="1">
        <f t="shared" si="48"/>
      </c>
      <c r="P407">
        <f t="shared" si="49"/>
        <v>0</v>
      </c>
      <c r="Q407" t="str">
        <f t="shared" si="50"/>
        <v>REGULAR</v>
      </c>
      <c r="R407" t="str">
        <f t="shared" si="51"/>
        <v>REGULAR</v>
      </c>
      <c r="S407" t="str">
        <f t="shared" si="52"/>
        <v>REGULAR</v>
      </c>
      <c r="T407">
        <f t="shared" si="53"/>
        <v>0</v>
      </c>
      <c r="U407" t="str">
        <f t="shared" si="54"/>
        <v>No Recupera</v>
      </c>
      <c r="V407" t="str">
        <f t="shared" si="55"/>
        <v>No Recupera</v>
      </c>
    </row>
    <row r="408" spans="1:22" ht="15">
      <c r="A408" s="34"/>
      <c r="B408" s="34"/>
      <c r="C408" s="26"/>
      <c r="D408" s="33"/>
      <c r="E408" s="26"/>
      <c r="F408" s="26"/>
      <c r="G408" s="26"/>
      <c r="H408" s="2">
        <f>IF(OR(E408="",F408="",G408=""),"",R408)</f>
      </c>
      <c r="I408" s="3">
        <f>O408</f>
      </c>
      <c r="J408" s="13" t="str">
        <f>U408</f>
        <v>No Recupera</v>
      </c>
      <c r="K408" s="11"/>
      <c r="L408" s="24">
        <f>IF(K408=" "," ",IF(K408="A",H408,SUM(E408,F408,K408)/3))</f>
        <v>0</v>
      </c>
      <c r="M408" s="13" t="str">
        <f>IF(AND(L408&gt;5.99,L408&lt;10.01,K408&gt;5.99,K408&lt;10.01),"PROMOCIONÓ CON RECUP",IF(K408&lt;5.99,IF(T408&gt;5.99,"REGULAR","LIBRE"),"LIBRE"))</f>
        <v>LIBRE</v>
      </c>
      <c r="O408" s="1">
        <f t="shared" si="48"/>
      </c>
      <c r="P408">
        <f t="shared" si="49"/>
        <v>0</v>
      </c>
      <c r="Q408" t="str">
        <f t="shared" si="50"/>
        <v>REGULAR</v>
      </c>
      <c r="R408" t="str">
        <f t="shared" si="51"/>
        <v>REGULAR</v>
      </c>
      <c r="S408" t="str">
        <f t="shared" si="52"/>
        <v>REGULAR</v>
      </c>
      <c r="T408">
        <f t="shared" si="53"/>
        <v>0</v>
      </c>
      <c r="U408" t="str">
        <f t="shared" si="54"/>
        <v>No Recupera</v>
      </c>
      <c r="V408" t="str">
        <f t="shared" si="55"/>
        <v>No Recupera</v>
      </c>
    </row>
    <row r="409" spans="1:22" ht="15">
      <c r="A409" s="34"/>
      <c r="B409" s="34"/>
      <c r="C409" s="26"/>
      <c r="D409" s="33"/>
      <c r="E409" s="26"/>
      <c r="F409" s="26"/>
      <c r="G409" s="26"/>
      <c r="H409" s="2">
        <f>IF(OR(E409="",F409="",G409=""),"",R409)</f>
      </c>
      <c r="I409" s="3">
        <f>O409</f>
      </c>
      <c r="J409" s="13" t="str">
        <f>U409</f>
        <v>No Recupera</v>
      </c>
      <c r="K409" s="11"/>
      <c r="L409" s="24">
        <f>IF(K409=" "," ",IF(K409="A",H409,SUM(E409,F409,K409)/3))</f>
        <v>0</v>
      </c>
      <c r="M409" s="13" t="str">
        <f>IF(AND(L409&gt;5.99,L409&lt;10.01,K409&gt;5.99,K409&lt;10.01),"PROMOCIONÓ CON RECUP",IF(K409&lt;5.99,IF(T409&gt;5.99,"REGULAR","LIBRE"),"LIBRE"))</f>
        <v>LIBRE</v>
      </c>
      <c r="O409" s="1">
        <f t="shared" si="48"/>
      </c>
      <c r="P409">
        <f t="shared" si="49"/>
        <v>0</v>
      </c>
      <c r="Q409" t="str">
        <f t="shared" si="50"/>
        <v>REGULAR</v>
      </c>
      <c r="R409" t="str">
        <f t="shared" si="51"/>
        <v>REGULAR</v>
      </c>
      <c r="S409" t="str">
        <f t="shared" si="52"/>
        <v>REGULAR</v>
      </c>
      <c r="T409">
        <f t="shared" si="53"/>
        <v>0</v>
      </c>
      <c r="U409" t="str">
        <f t="shared" si="54"/>
        <v>No Recupera</v>
      </c>
      <c r="V409" t="str">
        <f t="shared" si="55"/>
        <v>No Recupera</v>
      </c>
    </row>
    <row r="410" spans="1:22" ht="15">
      <c r="A410" s="34"/>
      <c r="B410" s="34"/>
      <c r="C410" s="26"/>
      <c r="D410" s="33"/>
      <c r="E410" s="26"/>
      <c r="F410" s="26"/>
      <c r="G410" s="26"/>
      <c r="H410" s="2">
        <f>IF(OR(E410="",F410="",G410=""),"",R410)</f>
      </c>
      <c r="I410" s="3">
        <f>O410</f>
      </c>
      <c r="J410" s="13" t="str">
        <f>U410</f>
        <v>No Recupera</v>
      </c>
      <c r="K410" s="11"/>
      <c r="L410" s="24">
        <f>IF(K410=" "," ",IF(K410="A",H410,SUM(E410,F410,K410)/3))</f>
        <v>0</v>
      </c>
      <c r="M410" s="13" t="str">
        <f>IF(AND(L410&gt;5.99,L410&lt;10.01,K410&gt;5.99,K410&lt;10.01),"PROMOCIONÓ CON RECUP",IF(K410&lt;5.99,IF(T410&gt;5.99,"REGULAR","LIBRE"),"LIBRE"))</f>
        <v>LIBRE</v>
      </c>
      <c r="O410" s="1">
        <f t="shared" si="48"/>
      </c>
      <c r="P410">
        <f t="shared" si="49"/>
        <v>0</v>
      </c>
      <c r="Q410" t="str">
        <f t="shared" si="50"/>
        <v>REGULAR</v>
      </c>
      <c r="R410" t="str">
        <f t="shared" si="51"/>
        <v>REGULAR</v>
      </c>
      <c r="S410" t="str">
        <f t="shared" si="52"/>
        <v>REGULAR</v>
      </c>
      <c r="T410">
        <f t="shared" si="53"/>
        <v>0</v>
      </c>
      <c r="U410" t="str">
        <f t="shared" si="54"/>
        <v>No Recupera</v>
      </c>
      <c r="V410" t="str">
        <f t="shared" si="55"/>
        <v>No Recupera</v>
      </c>
    </row>
    <row r="411" spans="1:22" ht="15">
      <c r="A411" s="34"/>
      <c r="B411" s="34"/>
      <c r="C411" s="26"/>
      <c r="D411" s="33"/>
      <c r="E411" s="26"/>
      <c r="F411" s="26"/>
      <c r="G411" s="26"/>
      <c r="H411" s="2">
        <f>IF(OR(E411="",F411="",G411=""),"",R411)</f>
      </c>
      <c r="I411" s="3">
        <f>O411</f>
      </c>
      <c r="J411" s="13" t="str">
        <f>U411</f>
        <v>No Recupera</v>
      </c>
      <c r="K411" s="11"/>
      <c r="L411" s="24">
        <f>IF(K411=" "," ",IF(K411="A",H411,SUM(E411,F411,K411)/3))</f>
        <v>0</v>
      </c>
      <c r="M411" s="13" t="str">
        <f>IF(AND(L411&gt;5.99,L411&lt;10.01,K411&gt;5.99,K411&lt;10.01),"PROMOCIONÓ CON RECUP",IF(K411&lt;5.99,IF(T411&gt;5.99,"REGULAR","LIBRE"),"LIBRE"))</f>
        <v>LIBRE</v>
      </c>
      <c r="O411" s="1">
        <f t="shared" si="48"/>
      </c>
      <c r="P411">
        <f t="shared" si="49"/>
        <v>0</v>
      </c>
      <c r="Q411" t="str">
        <f t="shared" si="50"/>
        <v>REGULAR</v>
      </c>
      <c r="R411" t="str">
        <f t="shared" si="51"/>
        <v>REGULAR</v>
      </c>
      <c r="S411" t="str">
        <f t="shared" si="52"/>
        <v>REGULAR</v>
      </c>
      <c r="T411">
        <f t="shared" si="53"/>
        <v>0</v>
      </c>
      <c r="U411" t="str">
        <f t="shared" si="54"/>
        <v>No Recupera</v>
      </c>
      <c r="V411" t="str">
        <f t="shared" si="55"/>
        <v>No Recupera</v>
      </c>
    </row>
    <row r="412" spans="1:22" ht="15">
      <c r="A412" s="34"/>
      <c r="B412" s="34"/>
      <c r="C412" s="26"/>
      <c r="D412" s="33"/>
      <c r="E412" s="26"/>
      <c r="F412" s="26"/>
      <c r="G412" s="26"/>
      <c r="H412" s="2">
        <f>IF(OR(E412="",F412="",G412=""),"",R412)</f>
      </c>
      <c r="I412" s="3">
        <f>O412</f>
      </c>
      <c r="J412" s="13" t="str">
        <f>U412</f>
        <v>No Recupera</v>
      </c>
      <c r="K412" s="11"/>
      <c r="L412" s="24">
        <f>IF(K412=" "," ",IF(K412="A",H412,SUM(E412,F412,K412)/3))</f>
        <v>0</v>
      </c>
      <c r="M412" s="13" t="str">
        <f>IF(AND(L412&gt;5.99,L412&lt;10.01,K412&gt;5.99,K412&lt;10.01),"PROMOCIONÓ CON RECUP",IF(K412&lt;5.99,IF(T412&gt;5.99,"REGULAR","LIBRE"),"LIBRE"))</f>
        <v>LIBRE</v>
      </c>
      <c r="O412" s="1">
        <f t="shared" si="48"/>
      </c>
      <c r="P412">
        <f t="shared" si="49"/>
        <v>0</v>
      </c>
      <c r="Q412" t="str">
        <f t="shared" si="50"/>
        <v>REGULAR</v>
      </c>
      <c r="R412" t="str">
        <f t="shared" si="51"/>
        <v>REGULAR</v>
      </c>
      <c r="S412" t="str">
        <f t="shared" si="52"/>
        <v>REGULAR</v>
      </c>
      <c r="T412">
        <f t="shared" si="53"/>
        <v>0</v>
      </c>
      <c r="U412" t="str">
        <f t="shared" si="54"/>
        <v>No Recupera</v>
      </c>
      <c r="V412" t="str">
        <f t="shared" si="55"/>
        <v>No Recupera</v>
      </c>
    </row>
    <row r="413" spans="1:22" ht="15">
      <c r="A413" s="34"/>
      <c r="B413" s="34"/>
      <c r="C413" s="26"/>
      <c r="D413" s="33"/>
      <c r="E413" s="26"/>
      <c r="F413" s="26"/>
      <c r="G413" s="26"/>
      <c r="H413" s="2">
        <f>IF(OR(E413="",F413="",G413=""),"",R413)</f>
      </c>
      <c r="I413" s="3">
        <f>O413</f>
      </c>
      <c r="J413" s="13" t="str">
        <f>U413</f>
        <v>No Recupera</v>
      </c>
      <c r="K413" s="11"/>
      <c r="L413" s="24">
        <f>IF(K413=" "," ",IF(K413="A",H413,SUM(E413,F413,K413)/3))</f>
        <v>0</v>
      </c>
      <c r="M413" s="13" t="str">
        <f>IF(AND(L413&gt;5.99,L413&lt;10.01,K413&gt;5.99,K413&lt;10.01),"PROMOCIONÓ CON RECUP",IF(K413&lt;5.99,IF(T413&gt;5.99,"REGULAR","LIBRE"),"LIBRE"))</f>
        <v>LIBRE</v>
      </c>
      <c r="O413" s="1">
        <f t="shared" si="48"/>
      </c>
      <c r="P413">
        <f t="shared" si="49"/>
        <v>0</v>
      </c>
      <c r="Q413" t="str">
        <f t="shared" si="50"/>
        <v>REGULAR</v>
      </c>
      <c r="R413" t="str">
        <f t="shared" si="51"/>
        <v>REGULAR</v>
      </c>
      <c r="S413" t="str">
        <f t="shared" si="52"/>
        <v>REGULAR</v>
      </c>
      <c r="T413">
        <f t="shared" si="53"/>
        <v>0</v>
      </c>
      <c r="U413" t="str">
        <f t="shared" si="54"/>
        <v>No Recupera</v>
      </c>
      <c r="V413" t="str">
        <f t="shared" si="55"/>
        <v>No Recupera</v>
      </c>
    </row>
    <row r="414" spans="1:22" ht="15">
      <c r="A414" s="34"/>
      <c r="B414" s="34"/>
      <c r="C414" s="26"/>
      <c r="D414" s="33"/>
      <c r="E414" s="26"/>
      <c r="F414" s="26"/>
      <c r="G414" s="26"/>
      <c r="H414" s="2">
        <f>IF(OR(E414="",F414="",G414=""),"",R414)</f>
      </c>
      <c r="I414" s="3">
        <f>O414</f>
      </c>
      <c r="J414" s="13" t="str">
        <f>U414</f>
        <v>No Recupera</v>
      </c>
      <c r="K414" s="11"/>
      <c r="L414" s="24">
        <f>IF(K414=" "," ",IF(K414="A",H414,SUM(E414,F414,K414)/3))</f>
        <v>0</v>
      </c>
      <c r="M414" s="13" t="str">
        <f>IF(AND(L414&gt;5.99,L414&lt;10.01,K414&gt;5.99,K414&lt;10.01),"PROMOCIONÓ CON RECUP",IF(K414&lt;5.99,IF(T414&gt;5.99,"REGULAR","LIBRE"),"LIBRE"))</f>
        <v>LIBRE</v>
      </c>
      <c r="O414" s="1">
        <f t="shared" si="48"/>
      </c>
      <c r="P414">
        <f t="shared" si="49"/>
        <v>0</v>
      </c>
      <c r="Q414" t="str">
        <f t="shared" si="50"/>
        <v>REGULAR</v>
      </c>
      <c r="R414" t="str">
        <f t="shared" si="51"/>
        <v>REGULAR</v>
      </c>
      <c r="S414" t="str">
        <f t="shared" si="52"/>
        <v>REGULAR</v>
      </c>
      <c r="T414">
        <f t="shared" si="53"/>
        <v>0</v>
      </c>
      <c r="U414" t="str">
        <f t="shared" si="54"/>
        <v>No Recupera</v>
      </c>
      <c r="V414" t="str">
        <f t="shared" si="55"/>
        <v>No Recupera</v>
      </c>
    </row>
    <row r="415" spans="1:22" ht="15">
      <c r="A415" s="34"/>
      <c r="B415" s="34"/>
      <c r="C415" s="26"/>
      <c r="D415" s="33"/>
      <c r="E415" s="26"/>
      <c r="F415" s="26"/>
      <c r="G415" s="26"/>
      <c r="H415" s="2">
        <f>IF(OR(E415="",F415="",G415=""),"",R415)</f>
      </c>
      <c r="I415" s="3">
        <f>O415</f>
      </c>
      <c r="J415" s="13" t="str">
        <f>U415</f>
        <v>No Recupera</v>
      </c>
      <c r="K415" s="11"/>
      <c r="L415" s="24">
        <f>IF(K415=" "," ",IF(K415="A",H415,SUM(E415,F415,K415)/3))</f>
        <v>0</v>
      </c>
      <c r="M415" s="13" t="str">
        <f>IF(AND(L415&gt;5.99,L415&lt;10.01,K415&gt;5.99,K415&lt;10.01),"PROMOCIONÓ CON RECUP",IF(K415&lt;5.99,IF(T415&gt;5.99,"REGULAR","LIBRE"),"LIBRE"))</f>
        <v>LIBRE</v>
      </c>
      <c r="O415" s="1">
        <f t="shared" si="48"/>
      </c>
      <c r="P415">
        <f t="shared" si="49"/>
        <v>0</v>
      </c>
      <c r="Q415" t="str">
        <f t="shared" si="50"/>
        <v>REGULAR</v>
      </c>
      <c r="R415" t="str">
        <f t="shared" si="51"/>
        <v>REGULAR</v>
      </c>
      <c r="S415" t="str">
        <f t="shared" si="52"/>
        <v>REGULAR</v>
      </c>
      <c r="T415">
        <f t="shared" si="53"/>
        <v>0</v>
      </c>
      <c r="U415" t="str">
        <f t="shared" si="54"/>
        <v>No Recupera</v>
      </c>
      <c r="V415" t="str">
        <f t="shared" si="55"/>
        <v>No Recupera</v>
      </c>
    </row>
    <row r="416" spans="1:22" ht="15">
      <c r="A416" s="34"/>
      <c r="B416" s="34"/>
      <c r="C416" s="26"/>
      <c r="D416" s="33"/>
      <c r="E416" s="26"/>
      <c r="F416" s="26"/>
      <c r="G416" s="26"/>
      <c r="H416" s="2">
        <f>IF(OR(E416="",F416="",G416=""),"",R416)</f>
      </c>
      <c r="I416" s="3">
        <f>O416</f>
      </c>
      <c r="J416" s="13" t="str">
        <f>U416</f>
        <v>No Recupera</v>
      </c>
      <c r="K416" s="11"/>
      <c r="L416" s="24">
        <f>IF(K416=" "," ",IF(K416="A",H416,SUM(E416,F416,K416)/3))</f>
        <v>0</v>
      </c>
      <c r="M416" s="13" t="str">
        <f>IF(AND(L416&gt;5.99,L416&lt;10.01,K416&gt;5.99,K416&lt;10.01),"PROMOCIONÓ CON RECUP",IF(K416&lt;5.99,IF(T416&gt;5.99,"REGULAR","LIBRE"),"LIBRE"))</f>
        <v>LIBRE</v>
      </c>
      <c r="O416" s="1">
        <f t="shared" si="48"/>
      </c>
      <c r="P416">
        <f t="shared" si="49"/>
        <v>0</v>
      </c>
      <c r="Q416" t="str">
        <f t="shared" si="50"/>
        <v>REGULAR</v>
      </c>
      <c r="R416" t="str">
        <f t="shared" si="51"/>
        <v>REGULAR</v>
      </c>
      <c r="S416" t="str">
        <f t="shared" si="52"/>
        <v>REGULAR</v>
      </c>
      <c r="T416">
        <f t="shared" si="53"/>
        <v>0</v>
      </c>
      <c r="U416" t="str">
        <f t="shared" si="54"/>
        <v>No Recupera</v>
      </c>
      <c r="V416" t="str">
        <f t="shared" si="55"/>
        <v>No Recupera</v>
      </c>
    </row>
    <row r="417" spans="1:22" ht="15">
      <c r="A417" s="34"/>
      <c r="B417" s="34"/>
      <c r="C417" s="26"/>
      <c r="D417" s="33"/>
      <c r="E417" s="26"/>
      <c r="F417" s="26"/>
      <c r="G417" s="26"/>
      <c r="H417" s="2">
        <f>IF(OR(E417="",F417="",G417=""),"",R417)</f>
      </c>
      <c r="I417" s="3">
        <f>O417</f>
      </c>
      <c r="J417" s="13" t="str">
        <f>U417</f>
        <v>No Recupera</v>
      </c>
      <c r="K417" s="11"/>
      <c r="L417" s="24">
        <f>IF(K417=" "," ",IF(K417="A",H417,SUM(E417,F417,K417)/3))</f>
        <v>0</v>
      </c>
      <c r="M417" s="13" t="str">
        <f>IF(AND(L417&gt;5.99,L417&lt;10.01,K417&gt;5.99,K417&lt;10.01),"PROMOCIONÓ CON RECUP",IF(K417&lt;5.99,IF(T417&gt;5.99,"REGULAR","LIBRE"),"LIBRE"))</f>
        <v>LIBRE</v>
      </c>
      <c r="O417" s="1">
        <f t="shared" si="48"/>
      </c>
      <c r="P417">
        <f t="shared" si="49"/>
        <v>0</v>
      </c>
      <c r="Q417" t="str">
        <f t="shared" si="50"/>
        <v>REGULAR</v>
      </c>
      <c r="R417" t="str">
        <f t="shared" si="51"/>
        <v>REGULAR</v>
      </c>
      <c r="S417" t="str">
        <f t="shared" si="52"/>
        <v>REGULAR</v>
      </c>
      <c r="T417">
        <f t="shared" si="53"/>
        <v>0</v>
      </c>
      <c r="U417" t="str">
        <f t="shared" si="54"/>
        <v>No Recupera</v>
      </c>
      <c r="V417" t="str">
        <f t="shared" si="55"/>
        <v>No Recupera</v>
      </c>
    </row>
    <row r="418" spans="1:22" ht="15">
      <c r="A418" s="34"/>
      <c r="B418" s="34"/>
      <c r="C418" s="26"/>
      <c r="D418" s="33"/>
      <c r="E418" s="26"/>
      <c r="F418" s="26"/>
      <c r="G418" s="26"/>
      <c r="H418" s="2">
        <f>IF(OR(E418="",F418="",G418=""),"",R418)</f>
      </c>
      <c r="I418" s="3">
        <f>O418</f>
      </c>
      <c r="J418" s="13" t="str">
        <f>U418</f>
        <v>No Recupera</v>
      </c>
      <c r="K418" s="11"/>
      <c r="L418" s="24">
        <f>IF(K418=" "," ",IF(K418="A",H418,SUM(E418,F418,K418)/3))</f>
        <v>0</v>
      </c>
      <c r="M418" s="13" t="str">
        <f>IF(AND(L418&gt;5.99,L418&lt;10.01,K418&gt;5.99,K418&lt;10.01),"PROMOCIONÓ CON RECUP",IF(K418&lt;5.99,IF(T418&gt;5.99,"REGULAR","LIBRE"),"LIBRE"))</f>
        <v>LIBRE</v>
      </c>
      <c r="O418" s="1">
        <f t="shared" si="48"/>
      </c>
      <c r="P418">
        <f t="shared" si="49"/>
        <v>0</v>
      </c>
      <c r="Q418" t="str">
        <f t="shared" si="50"/>
        <v>REGULAR</v>
      </c>
      <c r="R418" t="str">
        <f t="shared" si="51"/>
        <v>REGULAR</v>
      </c>
      <c r="S418" t="str">
        <f t="shared" si="52"/>
        <v>REGULAR</v>
      </c>
      <c r="T418">
        <f t="shared" si="53"/>
        <v>0</v>
      </c>
      <c r="U418" t="str">
        <f t="shared" si="54"/>
        <v>No Recupera</v>
      </c>
      <c r="V418" t="str">
        <f t="shared" si="55"/>
        <v>No Recupera</v>
      </c>
    </row>
    <row r="419" spans="1:22" ht="15">
      <c r="A419" s="34"/>
      <c r="B419" s="34"/>
      <c r="C419" s="26"/>
      <c r="D419" s="33"/>
      <c r="E419" s="26"/>
      <c r="F419" s="26"/>
      <c r="G419" s="26"/>
      <c r="H419" s="2">
        <f>IF(OR(E419="",F419="",G419=""),"",R419)</f>
      </c>
      <c r="I419" s="3">
        <f>O419</f>
      </c>
      <c r="J419" s="13" t="str">
        <f>U419</f>
        <v>No Recupera</v>
      </c>
      <c r="K419" s="11"/>
      <c r="L419" s="24">
        <f>IF(K419=" "," ",IF(K419="A",H419,SUM(E419,F419,K419)/3))</f>
        <v>0</v>
      </c>
      <c r="M419" s="13" t="str">
        <f>IF(AND(L419&gt;5.99,L419&lt;10.01,K419&gt;5.99,K419&lt;10.01),"PROMOCIONÓ CON RECUP",IF(K419&lt;5.99,IF(T419&gt;5.99,"REGULAR","LIBRE"),"LIBRE"))</f>
        <v>LIBRE</v>
      </c>
      <c r="O419" s="1">
        <f t="shared" si="48"/>
      </c>
      <c r="P419">
        <f t="shared" si="49"/>
        <v>0</v>
      </c>
      <c r="Q419" t="str">
        <f t="shared" si="50"/>
        <v>REGULAR</v>
      </c>
      <c r="R419" t="str">
        <f t="shared" si="51"/>
        <v>REGULAR</v>
      </c>
      <c r="S419" t="str">
        <f t="shared" si="52"/>
        <v>REGULAR</v>
      </c>
      <c r="T419">
        <f t="shared" si="53"/>
        <v>0</v>
      </c>
      <c r="U419" t="str">
        <f t="shared" si="54"/>
        <v>No Recupera</v>
      </c>
      <c r="V419" t="str">
        <f t="shared" si="55"/>
        <v>No Recupera</v>
      </c>
    </row>
    <row r="420" spans="1:22" ht="15">
      <c r="A420" s="34"/>
      <c r="B420" s="34"/>
      <c r="C420" s="26"/>
      <c r="D420" s="33"/>
      <c r="E420" s="26"/>
      <c r="F420" s="26"/>
      <c r="G420" s="26"/>
      <c r="H420" s="2">
        <f>IF(OR(E420="",F420="",G420=""),"",R420)</f>
      </c>
      <c r="I420" s="3">
        <f>O420</f>
      </c>
      <c r="J420" s="13" t="str">
        <f>U420</f>
        <v>No Recupera</v>
      </c>
      <c r="K420" s="11"/>
      <c r="L420" s="24">
        <f>IF(K420=" "," ",IF(K420="A",H420,SUM(E420,F420,K420)/3))</f>
        <v>0</v>
      </c>
      <c r="M420" s="13" t="str">
        <f>IF(AND(L420&gt;5.99,L420&lt;10.01,K420&gt;5.99,K420&lt;10.01),"PROMOCIONÓ CON RECUP",IF(K420&lt;5.99,IF(T420&gt;5.99,"REGULAR","LIBRE"),"LIBRE"))</f>
        <v>LIBRE</v>
      </c>
      <c r="O420" s="1">
        <f t="shared" si="48"/>
      </c>
      <c r="P420">
        <f t="shared" si="49"/>
        <v>0</v>
      </c>
      <c r="Q420" t="str">
        <f t="shared" si="50"/>
        <v>REGULAR</v>
      </c>
      <c r="R420" t="str">
        <f t="shared" si="51"/>
        <v>REGULAR</v>
      </c>
      <c r="S420" t="str">
        <f t="shared" si="52"/>
        <v>REGULAR</v>
      </c>
      <c r="T420">
        <f t="shared" si="53"/>
        <v>0</v>
      </c>
      <c r="U420" t="str">
        <f t="shared" si="54"/>
        <v>No Recupera</v>
      </c>
      <c r="V420" t="str">
        <f t="shared" si="55"/>
        <v>No Recupera</v>
      </c>
    </row>
    <row r="421" spans="1:22" ht="15">
      <c r="A421" s="34"/>
      <c r="B421" s="34"/>
      <c r="C421" s="26"/>
      <c r="D421" s="33"/>
      <c r="E421" s="26"/>
      <c r="F421" s="26"/>
      <c r="G421" s="26"/>
      <c r="H421" s="2">
        <f>IF(OR(E421="",F421="",G421=""),"",R421)</f>
      </c>
      <c r="I421" s="3">
        <f>O421</f>
      </c>
      <c r="J421" s="13" t="str">
        <f>U421</f>
        <v>No Recupera</v>
      </c>
      <c r="K421" s="11"/>
      <c r="L421" s="24">
        <f>IF(K421=" "," ",IF(K421="A",H421,SUM(E421,F421,K421)/3))</f>
        <v>0</v>
      </c>
      <c r="M421" s="13" t="str">
        <f>IF(AND(L421&gt;5.99,L421&lt;10.01,K421&gt;5.99,K421&lt;10.01),"PROMOCIONÓ CON RECUP",IF(K421&lt;5.99,IF(T421&gt;5.99,"REGULAR","LIBRE"),"LIBRE"))</f>
        <v>LIBRE</v>
      </c>
      <c r="O421" s="1">
        <f t="shared" si="48"/>
      </c>
      <c r="P421">
        <f t="shared" si="49"/>
        <v>0</v>
      </c>
      <c r="Q421" t="str">
        <f t="shared" si="50"/>
        <v>REGULAR</v>
      </c>
      <c r="R421" t="str">
        <f t="shared" si="51"/>
        <v>REGULAR</v>
      </c>
      <c r="S421" t="str">
        <f t="shared" si="52"/>
        <v>REGULAR</v>
      </c>
      <c r="T421">
        <f t="shared" si="53"/>
        <v>0</v>
      </c>
      <c r="U421" t="str">
        <f t="shared" si="54"/>
        <v>No Recupera</v>
      </c>
      <c r="V421" t="str">
        <f t="shared" si="55"/>
        <v>No Recupera</v>
      </c>
    </row>
    <row r="422" spans="1:22" ht="15">
      <c r="A422" s="34"/>
      <c r="B422" s="34"/>
      <c r="C422" s="26"/>
      <c r="D422" s="33"/>
      <c r="E422" s="26"/>
      <c r="F422" s="26"/>
      <c r="G422" s="26"/>
      <c r="H422" s="2">
        <f>IF(OR(E422="",F422="",G422=""),"",R422)</f>
      </c>
      <c r="I422" s="3">
        <f>O422</f>
      </c>
      <c r="J422" s="13" t="str">
        <f>U422</f>
        <v>No Recupera</v>
      </c>
      <c r="K422" s="11"/>
      <c r="L422" s="24">
        <f>IF(K422=" "," ",IF(K422="A",H422,SUM(E422,F422,K422)/3))</f>
        <v>0</v>
      </c>
      <c r="M422" s="13" t="str">
        <f>IF(AND(L422&gt;5.99,L422&lt;10.01,K422&gt;5.99,K422&lt;10.01),"PROMOCIONÓ CON RECUP",IF(K422&lt;5.99,IF(T422&gt;5.99,"REGULAR","LIBRE"),"LIBRE"))</f>
        <v>LIBRE</v>
      </c>
      <c r="O422" s="1">
        <f t="shared" si="48"/>
      </c>
      <c r="P422">
        <f t="shared" si="49"/>
        <v>0</v>
      </c>
      <c r="Q422" t="str">
        <f t="shared" si="50"/>
        <v>REGULAR</v>
      </c>
      <c r="R422" t="str">
        <f t="shared" si="51"/>
        <v>REGULAR</v>
      </c>
      <c r="S422" t="str">
        <f t="shared" si="52"/>
        <v>REGULAR</v>
      </c>
      <c r="T422">
        <f t="shared" si="53"/>
        <v>0</v>
      </c>
      <c r="U422" t="str">
        <f t="shared" si="54"/>
        <v>No Recupera</v>
      </c>
      <c r="V422" t="str">
        <f t="shared" si="55"/>
        <v>No Recupera</v>
      </c>
    </row>
    <row r="423" spans="1:22" ht="15">
      <c r="A423" s="34"/>
      <c r="B423" s="34"/>
      <c r="C423" s="26"/>
      <c r="D423" s="33"/>
      <c r="E423" s="26"/>
      <c r="F423" s="26"/>
      <c r="G423" s="26"/>
      <c r="H423" s="2">
        <f>IF(OR(E423="",F423="",G423=""),"",R423)</f>
      </c>
      <c r="I423" s="3">
        <f>O423</f>
      </c>
      <c r="J423" s="13" t="str">
        <f>U423</f>
        <v>No Recupera</v>
      </c>
      <c r="K423" s="11"/>
      <c r="L423" s="24">
        <f>IF(K423=" "," ",IF(K423="A",H423,SUM(E423,F423,K423)/3))</f>
        <v>0</v>
      </c>
      <c r="M423" s="13" t="str">
        <f>IF(AND(L423&gt;5.99,L423&lt;10.01,K423&gt;5.99,K423&lt;10.01),"PROMOCIONÓ CON RECUP",IF(K423&lt;5.99,IF(T423&gt;5.99,"REGULAR","LIBRE"),"LIBRE"))</f>
        <v>LIBRE</v>
      </c>
      <c r="O423" s="1">
        <f t="shared" si="48"/>
      </c>
      <c r="P423">
        <f t="shared" si="49"/>
        <v>0</v>
      </c>
      <c r="Q423" t="str">
        <f t="shared" si="50"/>
        <v>REGULAR</v>
      </c>
      <c r="R423" t="str">
        <f t="shared" si="51"/>
        <v>REGULAR</v>
      </c>
      <c r="S423" t="str">
        <f t="shared" si="52"/>
        <v>REGULAR</v>
      </c>
      <c r="T423">
        <f t="shared" si="53"/>
        <v>0</v>
      </c>
      <c r="U423" t="str">
        <f t="shared" si="54"/>
        <v>No Recupera</v>
      </c>
      <c r="V423" t="str">
        <f t="shared" si="55"/>
        <v>No Recupera</v>
      </c>
    </row>
    <row r="424" spans="1:22" ht="15">
      <c r="A424" s="34"/>
      <c r="B424" s="34"/>
      <c r="C424" s="26"/>
      <c r="D424" s="33"/>
      <c r="E424" s="26"/>
      <c r="F424" s="26"/>
      <c r="G424" s="26"/>
      <c r="H424" s="2">
        <f>IF(OR(E424="",F424="",G424=""),"",R424)</f>
      </c>
      <c r="I424" s="3">
        <f>O424</f>
      </c>
      <c r="J424" s="13" t="str">
        <f>U424</f>
        <v>No Recupera</v>
      </c>
      <c r="K424" s="11"/>
      <c r="L424" s="24">
        <f>IF(K424=" "," ",IF(K424="A",H424,SUM(E424,F424,K424)/3))</f>
        <v>0</v>
      </c>
      <c r="M424" s="13" t="str">
        <f>IF(AND(L424&gt;5.99,L424&lt;10.01,K424&gt;5.99,K424&lt;10.01),"PROMOCIONÓ CON RECUP",IF(K424&lt;5.99,IF(T424&gt;5.99,"REGULAR","LIBRE"),"LIBRE"))</f>
        <v>LIBRE</v>
      </c>
      <c r="O424" s="1">
        <f t="shared" si="48"/>
      </c>
      <c r="P424">
        <f t="shared" si="49"/>
        <v>0</v>
      </c>
      <c r="Q424" t="str">
        <f t="shared" si="50"/>
        <v>REGULAR</v>
      </c>
      <c r="R424" t="str">
        <f t="shared" si="51"/>
        <v>REGULAR</v>
      </c>
      <c r="S424" t="str">
        <f t="shared" si="52"/>
        <v>REGULAR</v>
      </c>
      <c r="T424">
        <f t="shared" si="53"/>
        <v>0</v>
      </c>
      <c r="U424" t="str">
        <f t="shared" si="54"/>
        <v>No Recupera</v>
      </c>
      <c r="V424" t="str">
        <f t="shared" si="55"/>
        <v>No Recupera</v>
      </c>
    </row>
    <row r="425" spans="1:22" ht="15">
      <c r="A425" s="34"/>
      <c r="B425" s="34"/>
      <c r="C425" s="26"/>
      <c r="D425" s="33"/>
      <c r="E425" s="26"/>
      <c r="F425" s="26"/>
      <c r="G425" s="26"/>
      <c r="H425" s="2">
        <f>IF(OR(E425="",F425="",G425=""),"",R425)</f>
      </c>
      <c r="I425" s="3">
        <f>O425</f>
      </c>
      <c r="J425" s="13" t="str">
        <f>U425</f>
        <v>No Recupera</v>
      </c>
      <c r="K425" s="11"/>
      <c r="L425" s="24">
        <f>IF(K425=" "," ",IF(K425="A",H425,SUM(E425,F425,K425)/3))</f>
        <v>0</v>
      </c>
      <c r="M425" s="13" t="str">
        <f>IF(AND(L425&gt;5.99,L425&lt;10.01,K425&gt;5.99,K425&lt;10.01),"PROMOCIONÓ CON RECUP",IF(K425&lt;5.99,IF(T425&gt;5.99,"REGULAR","LIBRE"),"LIBRE"))</f>
        <v>LIBRE</v>
      </c>
      <c r="O425" s="1">
        <f t="shared" si="48"/>
      </c>
      <c r="P425">
        <f t="shared" si="49"/>
        <v>0</v>
      </c>
      <c r="Q425" t="str">
        <f t="shared" si="50"/>
        <v>REGULAR</v>
      </c>
      <c r="R425" t="str">
        <f t="shared" si="51"/>
        <v>REGULAR</v>
      </c>
      <c r="S425" t="str">
        <f t="shared" si="52"/>
        <v>REGULAR</v>
      </c>
      <c r="T425">
        <f t="shared" si="53"/>
        <v>0</v>
      </c>
      <c r="U425" t="str">
        <f t="shared" si="54"/>
        <v>No Recupera</v>
      </c>
      <c r="V425" t="str">
        <f t="shared" si="55"/>
        <v>No Recupera</v>
      </c>
    </row>
    <row r="426" spans="1:22" ht="15">
      <c r="A426" s="34"/>
      <c r="B426" s="34"/>
      <c r="C426" s="26"/>
      <c r="D426" s="33"/>
      <c r="E426" s="26"/>
      <c r="F426" s="26"/>
      <c r="G426" s="26"/>
      <c r="H426" s="2">
        <f>IF(OR(E426="",F426="",G426=""),"",R426)</f>
      </c>
      <c r="I426" s="3">
        <f>O426</f>
      </c>
      <c r="J426" s="13" t="str">
        <f>U426</f>
        <v>No Recupera</v>
      </c>
      <c r="K426" s="11"/>
      <c r="L426" s="24">
        <f>IF(K426=" "," ",IF(K426="A",H426,SUM(E426,F426,K426)/3))</f>
        <v>0</v>
      </c>
      <c r="M426" s="13" t="str">
        <f>IF(AND(L426&gt;5.99,L426&lt;10.01,K426&gt;5.99,K426&lt;10.01),"PROMOCIONÓ CON RECUP",IF(K426&lt;5.99,IF(T426&gt;5.99,"REGULAR","LIBRE"),"LIBRE"))</f>
        <v>LIBRE</v>
      </c>
      <c r="O426" s="1">
        <f t="shared" si="48"/>
      </c>
      <c r="P426">
        <f t="shared" si="49"/>
        <v>0</v>
      </c>
      <c r="Q426" t="str">
        <f t="shared" si="50"/>
        <v>REGULAR</v>
      </c>
      <c r="R426" t="str">
        <f t="shared" si="51"/>
        <v>REGULAR</v>
      </c>
      <c r="S426" t="str">
        <f t="shared" si="52"/>
        <v>REGULAR</v>
      </c>
      <c r="T426">
        <f t="shared" si="53"/>
        <v>0</v>
      </c>
      <c r="U426" t="str">
        <f t="shared" si="54"/>
        <v>No Recupera</v>
      </c>
      <c r="V426" t="str">
        <f t="shared" si="55"/>
        <v>No Recupera</v>
      </c>
    </row>
    <row r="427" spans="1:22" ht="15">
      <c r="A427" s="34"/>
      <c r="B427" s="34"/>
      <c r="C427" s="26"/>
      <c r="D427" s="33"/>
      <c r="E427" s="26"/>
      <c r="F427" s="26"/>
      <c r="G427" s="26"/>
      <c r="H427" s="2">
        <f>IF(OR(E427="",F427="",G427=""),"",R427)</f>
      </c>
      <c r="I427" s="3">
        <f>O427</f>
      </c>
      <c r="J427" s="13" t="str">
        <f>U427</f>
        <v>No Recupera</v>
      </c>
      <c r="K427" s="11"/>
      <c r="L427" s="24">
        <f>IF(K427=" "," ",IF(K427="A",H427,SUM(E427,F427,K427)/3))</f>
        <v>0</v>
      </c>
      <c r="M427" s="13" t="str">
        <f>IF(AND(L427&gt;5.99,L427&lt;10.01,K427&gt;5.99,K427&lt;10.01),"PROMOCIONÓ CON RECUP",IF(K427&lt;5.99,IF(T427&gt;5.99,"REGULAR","LIBRE"),"LIBRE"))</f>
        <v>LIBRE</v>
      </c>
      <c r="O427" s="1">
        <f t="shared" si="48"/>
      </c>
      <c r="P427">
        <f t="shared" si="49"/>
        <v>0</v>
      </c>
      <c r="Q427" t="str">
        <f t="shared" si="50"/>
        <v>REGULAR</v>
      </c>
      <c r="R427" t="str">
        <f t="shared" si="51"/>
        <v>REGULAR</v>
      </c>
      <c r="S427" t="str">
        <f t="shared" si="52"/>
        <v>REGULAR</v>
      </c>
      <c r="T427">
        <f t="shared" si="53"/>
        <v>0</v>
      </c>
      <c r="U427" t="str">
        <f t="shared" si="54"/>
        <v>No Recupera</v>
      </c>
      <c r="V427" t="str">
        <f t="shared" si="55"/>
        <v>No Recupera</v>
      </c>
    </row>
    <row r="428" spans="1:22" ht="15">
      <c r="A428" s="34"/>
      <c r="B428" s="34"/>
      <c r="C428" s="26"/>
      <c r="D428" s="33"/>
      <c r="E428" s="26"/>
      <c r="F428" s="26"/>
      <c r="G428" s="26"/>
      <c r="H428" s="2">
        <f>IF(OR(E428="",F428="",G428=""),"",R428)</f>
      </c>
      <c r="I428" s="3">
        <f>O428</f>
      </c>
      <c r="J428" s="13" t="str">
        <f>U428</f>
        <v>No Recupera</v>
      </c>
      <c r="K428" s="11"/>
      <c r="L428" s="24">
        <f>IF(K428=" "," ",IF(K428="A",H428,SUM(E428,F428,K428)/3))</f>
        <v>0</v>
      </c>
      <c r="M428" s="13" t="str">
        <f>IF(AND(L428&gt;5.99,L428&lt;10.01,K428&gt;5.99,K428&lt;10.01),"PROMOCIONÓ CON RECUP",IF(K428&lt;5.99,IF(T428&gt;5.99,"REGULAR","LIBRE"),"LIBRE"))</f>
        <v>LIBRE</v>
      </c>
      <c r="O428" s="1">
        <f t="shared" si="48"/>
      </c>
      <c r="P428">
        <f t="shared" si="49"/>
        <v>0</v>
      </c>
      <c r="Q428" t="str">
        <f t="shared" si="50"/>
        <v>REGULAR</v>
      </c>
      <c r="R428" t="str">
        <f t="shared" si="51"/>
        <v>REGULAR</v>
      </c>
      <c r="S428" t="str">
        <f t="shared" si="52"/>
        <v>REGULAR</v>
      </c>
      <c r="T428">
        <f t="shared" si="53"/>
        <v>0</v>
      </c>
      <c r="U428" t="str">
        <f t="shared" si="54"/>
        <v>No Recupera</v>
      </c>
      <c r="V428" t="str">
        <f t="shared" si="55"/>
        <v>No Recupera</v>
      </c>
    </row>
    <row r="429" spans="1:22" ht="15">
      <c r="A429" s="34"/>
      <c r="B429" s="34"/>
      <c r="C429" s="26"/>
      <c r="D429" s="33"/>
      <c r="E429" s="26"/>
      <c r="F429" s="26"/>
      <c r="G429" s="26"/>
      <c r="H429" s="2">
        <f>IF(OR(E429="",F429="",G429=""),"",R429)</f>
      </c>
      <c r="I429" s="3">
        <f>O429</f>
      </c>
      <c r="J429" s="13" t="str">
        <f>U429</f>
        <v>No Recupera</v>
      </c>
      <c r="K429" s="11"/>
      <c r="L429" s="24">
        <f>IF(K429=" "," ",IF(K429="A",H429,SUM(E429,F429,K429)/3))</f>
        <v>0</v>
      </c>
      <c r="M429" s="13" t="str">
        <f>IF(AND(L429&gt;5.99,L429&lt;10.01,K429&gt;5.99,K429&lt;10.01),"PROMOCIONÓ CON RECUP",IF(K429&lt;5.99,IF(T429&gt;5.99,"REGULAR","LIBRE"),"LIBRE"))</f>
        <v>LIBRE</v>
      </c>
      <c r="O429" s="1">
        <f t="shared" si="48"/>
      </c>
      <c r="P429">
        <f t="shared" si="49"/>
        <v>0</v>
      </c>
      <c r="Q429" t="str">
        <f t="shared" si="50"/>
        <v>REGULAR</v>
      </c>
      <c r="R429" t="str">
        <f t="shared" si="51"/>
        <v>REGULAR</v>
      </c>
      <c r="S429" t="str">
        <f t="shared" si="52"/>
        <v>REGULAR</v>
      </c>
      <c r="T429">
        <f t="shared" si="53"/>
        <v>0</v>
      </c>
      <c r="U429" t="str">
        <f t="shared" si="54"/>
        <v>No Recupera</v>
      </c>
      <c r="V429" t="str">
        <f t="shared" si="55"/>
        <v>No Recupera</v>
      </c>
    </row>
    <row r="430" spans="1:22" ht="15">
      <c r="A430" s="34"/>
      <c r="B430" s="34"/>
      <c r="C430" s="26"/>
      <c r="D430" s="33"/>
      <c r="E430" s="26"/>
      <c r="F430" s="26"/>
      <c r="G430" s="26"/>
      <c r="H430" s="2">
        <f>IF(OR(E430="",F430="",G430=""),"",R430)</f>
      </c>
      <c r="I430" s="3">
        <f>O430</f>
      </c>
      <c r="J430" s="13" t="str">
        <f>U430</f>
        <v>No Recupera</v>
      </c>
      <c r="K430" s="11"/>
      <c r="L430" s="24">
        <f>IF(K430=" "," ",IF(K430="A",H430,SUM(E430,F430,K430)/3))</f>
        <v>0</v>
      </c>
      <c r="M430" s="13" t="str">
        <f>IF(AND(L430&gt;5.99,L430&lt;10.01,K430&gt;5.99,K430&lt;10.01),"PROMOCIONÓ CON RECUP",IF(K430&lt;5.99,IF(T430&gt;5.99,"REGULAR","LIBRE"),"LIBRE"))</f>
        <v>LIBRE</v>
      </c>
      <c r="O430" s="1">
        <f t="shared" si="48"/>
      </c>
      <c r="P430">
        <f t="shared" si="49"/>
        <v>0</v>
      </c>
      <c r="Q430" t="str">
        <f t="shared" si="50"/>
        <v>REGULAR</v>
      </c>
      <c r="R430" t="str">
        <f t="shared" si="51"/>
        <v>REGULAR</v>
      </c>
      <c r="S430" t="str">
        <f t="shared" si="52"/>
        <v>REGULAR</v>
      </c>
      <c r="T430">
        <f t="shared" si="53"/>
        <v>0</v>
      </c>
      <c r="U430" t="str">
        <f t="shared" si="54"/>
        <v>No Recupera</v>
      </c>
      <c r="V430" t="str">
        <f t="shared" si="55"/>
        <v>No Recupera</v>
      </c>
    </row>
    <row r="431" spans="1:22" ht="15">
      <c r="A431" s="34"/>
      <c r="B431" s="34"/>
      <c r="C431" s="26"/>
      <c r="D431" s="33"/>
      <c r="E431" s="26"/>
      <c r="F431" s="26"/>
      <c r="G431" s="26"/>
      <c r="H431" s="2">
        <f>IF(OR(E431="",F431="",G431=""),"",R431)</f>
      </c>
      <c r="I431" s="3">
        <f>O431</f>
      </c>
      <c r="J431" s="13" t="str">
        <f>U431</f>
        <v>No Recupera</v>
      </c>
      <c r="K431" s="11"/>
      <c r="L431" s="24">
        <f>IF(K431=" "," ",IF(K431="A",H431,SUM(E431,F431,K431)/3))</f>
        <v>0</v>
      </c>
      <c r="M431" s="13" t="str">
        <f>IF(AND(L431&gt;5.99,L431&lt;10.01,K431&gt;5.99,K431&lt;10.01),"PROMOCIONÓ CON RECUP",IF(K431&lt;5.99,IF(T431&gt;5.99,"REGULAR","LIBRE"),"LIBRE"))</f>
        <v>LIBRE</v>
      </c>
      <c r="O431" s="1">
        <f t="shared" si="48"/>
      </c>
      <c r="P431">
        <f t="shared" si="49"/>
        <v>0</v>
      </c>
      <c r="Q431" t="str">
        <f t="shared" si="50"/>
        <v>REGULAR</v>
      </c>
      <c r="R431" t="str">
        <f t="shared" si="51"/>
        <v>REGULAR</v>
      </c>
      <c r="S431" t="str">
        <f t="shared" si="52"/>
        <v>REGULAR</v>
      </c>
      <c r="T431">
        <f t="shared" si="53"/>
        <v>0</v>
      </c>
      <c r="U431" t="str">
        <f t="shared" si="54"/>
        <v>No Recupera</v>
      </c>
      <c r="V431" t="str">
        <f t="shared" si="55"/>
        <v>No Recupera</v>
      </c>
    </row>
    <row r="432" spans="1:22" ht="15">
      <c r="A432" s="34"/>
      <c r="B432" s="34"/>
      <c r="C432" s="26"/>
      <c r="D432" s="33"/>
      <c r="E432" s="26"/>
      <c r="F432" s="26"/>
      <c r="G432" s="26"/>
      <c r="H432" s="2">
        <f>IF(OR(E432="",F432="",G432=""),"",R432)</f>
      </c>
      <c r="I432" s="3">
        <f>O432</f>
      </c>
      <c r="J432" s="13" t="str">
        <f>U432</f>
        <v>No Recupera</v>
      </c>
      <c r="K432" s="11"/>
      <c r="L432" s="24">
        <f>IF(K432=" "," ",IF(K432="A",H432,SUM(E432,F432,K432)/3))</f>
        <v>0</v>
      </c>
      <c r="M432" s="13" t="str">
        <f>IF(AND(L432&gt;5.99,L432&lt;10.01,K432&gt;5.99,K432&lt;10.01),"PROMOCIONÓ CON RECUP",IF(K432&lt;5.99,IF(T432&gt;5.99,"REGULAR","LIBRE"),"LIBRE"))</f>
        <v>LIBRE</v>
      </c>
      <c r="O432" s="1">
        <f t="shared" si="48"/>
      </c>
      <c r="P432">
        <f t="shared" si="49"/>
        <v>0</v>
      </c>
      <c r="Q432" t="str">
        <f t="shared" si="50"/>
        <v>REGULAR</v>
      </c>
      <c r="R432" t="str">
        <f t="shared" si="51"/>
        <v>REGULAR</v>
      </c>
      <c r="S432" t="str">
        <f t="shared" si="52"/>
        <v>REGULAR</v>
      </c>
      <c r="T432">
        <f t="shared" si="53"/>
        <v>0</v>
      </c>
      <c r="U432" t="str">
        <f t="shared" si="54"/>
        <v>No Recupera</v>
      </c>
      <c r="V432" t="str">
        <f t="shared" si="55"/>
        <v>No Recupera</v>
      </c>
    </row>
    <row r="433" spans="1:22" ht="15">
      <c r="A433" s="34"/>
      <c r="B433" s="34"/>
      <c r="C433" s="26"/>
      <c r="D433" s="33"/>
      <c r="E433" s="26"/>
      <c r="F433" s="26"/>
      <c r="G433" s="26"/>
      <c r="H433" s="2">
        <f>IF(OR(E433="",F433="",G433=""),"",R433)</f>
      </c>
      <c r="I433" s="3">
        <f>O433</f>
      </c>
      <c r="J433" s="13" t="str">
        <f>U433</f>
        <v>No Recupera</v>
      </c>
      <c r="K433" s="11"/>
      <c r="L433" s="24">
        <f>IF(K433=" "," ",IF(K433="A",H433,SUM(E433,F433,K433)/3))</f>
        <v>0</v>
      </c>
      <c r="M433" s="13" t="str">
        <f>IF(AND(L433&gt;5.99,L433&lt;10.01,K433&gt;5.99,K433&lt;10.01),"PROMOCIONÓ CON RECUP",IF(K433&lt;5.99,IF(T433&gt;5.99,"REGULAR","LIBRE"),"LIBRE"))</f>
        <v>LIBRE</v>
      </c>
      <c r="O433" s="1">
        <f t="shared" si="48"/>
      </c>
      <c r="P433">
        <f t="shared" si="49"/>
        <v>0</v>
      </c>
      <c r="Q433" t="str">
        <f t="shared" si="50"/>
        <v>REGULAR</v>
      </c>
      <c r="R433" t="str">
        <f t="shared" si="51"/>
        <v>REGULAR</v>
      </c>
      <c r="S433" t="str">
        <f t="shared" si="52"/>
        <v>REGULAR</v>
      </c>
      <c r="T433">
        <f t="shared" si="53"/>
        <v>0</v>
      </c>
      <c r="U433" t="str">
        <f t="shared" si="54"/>
        <v>No Recupera</v>
      </c>
      <c r="V433" t="str">
        <f t="shared" si="55"/>
        <v>No Recupera</v>
      </c>
    </row>
    <row r="434" spans="1:22" ht="15">
      <c r="A434" s="34"/>
      <c r="B434" s="34"/>
      <c r="C434" s="26"/>
      <c r="D434" s="33"/>
      <c r="E434" s="26"/>
      <c r="F434" s="26"/>
      <c r="G434" s="26"/>
      <c r="H434" s="2">
        <f>IF(OR(E434="",F434="",G434=""),"",R434)</f>
      </c>
      <c r="I434" s="3">
        <f>O434</f>
      </c>
      <c r="J434" s="13" t="str">
        <f>U434</f>
        <v>No Recupera</v>
      </c>
      <c r="K434" s="11"/>
      <c r="L434" s="24">
        <f>IF(K434=" "," ",IF(K434="A",H434,SUM(E434,F434,K434)/3))</f>
        <v>0</v>
      </c>
      <c r="M434" s="13" t="str">
        <f>IF(AND(L434&gt;5.99,L434&lt;10.01,K434&gt;5.99,K434&lt;10.01),"PROMOCIONÓ CON RECUP",IF(K434&lt;5.99,IF(T434&gt;5.99,"REGULAR","LIBRE"),"LIBRE"))</f>
        <v>LIBRE</v>
      </c>
      <c r="O434" s="1">
        <f t="shared" si="48"/>
      </c>
      <c r="P434">
        <f t="shared" si="49"/>
        <v>0</v>
      </c>
      <c r="Q434" t="str">
        <f t="shared" si="50"/>
        <v>REGULAR</v>
      </c>
      <c r="R434" t="str">
        <f t="shared" si="51"/>
        <v>REGULAR</v>
      </c>
      <c r="S434" t="str">
        <f t="shared" si="52"/>
        <v>REGULAR</v>
      </c>
      <c r="T434">
        <f t="shared" si="53"/>
        <v>0</v>
      </c>
      <c r="U434" t="str">
        <f t="shared" si="54"/>
        <v>No Recupera</v>
      </c>
      <c r="V434" t="str">
        <f t="shared" si="55"/>
        <v>No Recupera</v>
      </c>
    </row>
    <row r="435" spans="1:22" ht="15">
      <c r="A435" s="34"/>
      <c r="B435" s="34"/>
      <c r="C435" s="26"/>
      <c r="D435" s="33"/>
      <c r="E435" s="26"/>
      <c r="F435" s="26"/>
      <c r="G435" s="26"/>
      <c r="H435" s="2">
        <f>IF(OR(E435="",F435="",G435=""),"",R435)</f>
      </c>
      <c r="I435" s="3">
        <f>O435</f>
      </c>
      <c r="J435" s="13" t="str">
        <f>U435</f>
        <v>No Recupera</v>
      </c>
      <c r="K435" s="11"/>
      <c r="L435" s="24">
        <f>IF(K435=" "," ",IF(K435="A",H435,SUM(E435,F435,K435)/3))</f>
        <v>0</v>
      </c>
      <c r="M435" s="13" t="str">
        <f>IF(AND(L435&gt;5.99,L435&lt;10.01,K435&gt;5.99,K435&lt;10.01),"PROMOCIONÓ CON RECUP",IF(K435&lt;5.99,IF(T435&gt;5.99,"REGULAR","LIBRE"),"LIBRE"))</f>
        <v>LIBRE</v>
      </c>
      <c r="O435" s="1">
        <f t="shared" si="48"/>
      </c>
      <c r="P435">
        <f t="shared" si="49"/>
        <v>0</v>
      </c>
      <c r="Q435" t="str">
        <f t="shared" si="50"/>
        <v>REGULAR</v>
      </c>
      <c r="R435" t="str">
        <f t="shared" si="51"/>
        <v>REGULAR</v>
      </c>
      <c r="S435" t="str">
        <f t="shared" si="52"/>
        <v>REGULAR</v>
      </c>
      <c r="T435">
        <f t="shared" si="53"/>
        <v>0</v>
      </c>
      <c r="U435" t="str">
        <f t="shared" si="54"/>
        <v>No Recupera</v>
      </c>
      <c r="V435" t="str">
        <f t="shared" si="55"/>
        <v>No Recupera</v>
      </c>
    </row>
    <row r="436" spans="1:22" ht="15">
      <c r="A436" s="34"/>
      <c r="B436" s="34"/>
      <c r="C436" s="26"/>
      <c r="D436" s="33"/>
      <c r="E436" s="26"/>
      <c r="F436" s="26"/>
      <c r="G436" s="26"/>
      <c r="H436" s="2">
        <f>IF(OR(E436="",F436="",G436=""),"",R436)</f>
      </c>
      <c r="I436" s="3">
        <f>O436</f>
      </c>
      <c r="J436" s="13" t="str">
        <f>U436</f>
        <v>No Recupera</v>
      </c>
      <c r="K436" s="11"/>
      <c r="L436" s="24">
        <f>IF(K436=" "," ",IF(K436="A",H436,SUM(E436,F436,K436)/3))</f>
        <v>0</v>
      </c>
      <c r="M436" s="13" t="str">
        <f>IF(AND(L436&gt;5.99,L436&lt;10.01,K436&gt;5.99,K436&lt;10.01),"PROMOCIONÓ CON RECUP",IF(K436&lt;5.99,IF(T436&gt;5.99,"REGULAR","LIBRE"),"LIBRE"))</f>
        <v>LIBRE</v>
      </c>
      <c r="O436" s="1">
        <f t="shared" si="48"/>
      </c>
      <c r="P436">
        <f t="shared" si="49"/>
        <v>0</v>
      </c>
      <c r="Q436" t="str">
        <f t="shared" si="50"/>
        <v>REGULAR</v>
      </c>
      <c r="R436" t="str">
        <f t="shared" si="51"/>
        <v>REGULAR</v>
      </c>
      <c r="S436" t="str">
        <f t="shared" si="52"/>
        <v>REGULAR</v>
      </c>
      <c r="T436">
        <f t="shared" si="53"/>
        <v>0</v>
      </c>
      <c r="U436" t="str">
        <f t="shared" si="54"/>
        <v>No Recupera</v>
      </c>
      <c r="V436" t="str">
        <f t="shared" si="55"/>
        <v>No Recupera</v>
      </c>
    </row>
    <row r="437" spans="1:22" ht="15">
      <c r="A437" s="34"/>
      <c r="B437" s="34"/>
      <c r="C437" s="26"/>
      <c r="D437" s="33"/>
      <c r="E437" s="26"/>
      <c r="F437" s="26"/>
      <c r="G437" s="26"/>
      <c r="H437" s="2">
        <f>IF(OR(E437="",F437="",G437=""),"",R437)</f>
      </c>
      <c r="I437" s="3">
        <f>O437</f>
      </c>
      <c r="J437" s="13" t="str">
        <f>U437</f>
        <v>No Recupera</v>
      </c>
      <c r="K437" s="11"/>
      <c r="L437" s="24">
        <f>IF(K437=" "," ",IF(K437="A",H437,SUM(E437,F437,K437)/3))</f>
        <v>0</v>
      </c>
      <c r="M437" s="13" t="str">
        <f>IF(AND(L437&gt;5.99,L437&lt;10.01,K437&gt;5.99,K437&lt;10.01),"PROMOCIONÓ CON RECUP",IF(K437&lt;5.99,IF(T437&gt;5.99,"REGULAR","LIBRE"),"LIBRE"))</f>
        <v>LIBRE</v>
      </c>
      <c r="O437" s="1">
        <f t="shared" si="48"/>
      </c>
      <c r="P437">
        <f t="shared" si="49"/>
        <v>0</v>
      </c>
      <c r="Q437" t="str">
        <f t="shared" si="50"/>
        <v>REGULAR</v>
      </c>
      <c r="R437" t="str">
        <f t="shared" si="51"/>
        <v>REGULAR</v>
      </c>
      <c r="S437" t="str">
        <f t="shared" si="52"/>
        <v>REGULAR</v>
      </c>
      <c r="T437">
        <f t="shared" si="53"/>
        <v>0</v>
      </c>
      <c r="U437" t="str">
        <f t="shared" si="54"/>
        <v>No Recupera</v>
      </c>
      <c r="V437" t="str">
        <f t="shared" si="55"/>
        <v>No Recupera</v>
      </c>
    </row>
    <row r="438" spans="1:22" ht="15">
      <c r="A438" s="34"/>
      <c r="B438" s="34"/>
      <c r="C438" s="26"/>
      <c r="D438" s="33"/>
      <c r="E438" s="26"/>
      <c r="F438" s="26"/>
      <c r="G438" s="26"/>
      <c r="H438" s="2">
        <f>IF(OR(E438="",F438="",G438=""),"",R438)</f>
      </c>
      <c r="I438" s="3">
        <f>O438</f>
      </c>
      <c r="J438" s="13" t="str">
        <f>U438</f>
        <v>No Recupera</v>
      </c>
      <c r="K438" s="11"/>
      <c r="L438" s="24">
        <f>IF(K438=" "," ",IF(K438="A",H438,SUM(E438,F438,K438)/3))</f>
        <v>0</v>
      </c>
      <c r="M438" s="13" t="str">
        <f>IF(AND(L438&gt;5.99,L438&lt;10.01,K438&gt;5.99,K438&lt;10.01),"PROMOCIONÓ CON RECUP",IF(K438&lt;5.99,IF(T438&gt;5.99,"REGULAR","LIBRE"),"LIBRE"))</f>
        <v>LIBRE</v>
      </c>
      <c r="O438" s="1">
        <f aca="true" t="shared" si="56" ref="O438:O501">IF(OR(E438="",F438="",G438=""),"",IF(P438=3,"AUS",IF(P438=2,AVERAGE(E438:G438)/2,AVERAGE(E438:G438))))</f>
      </c>
      <c r="P438">
        <f aca="true" t="shared" si="57" ref="P438:P501">COUNTIF(E438:G438,"A")</f>
        <v>0</v>
      </c>
      <c r="Q438" t="str">
        <f aca="true" t="shared" si="58" ref="Q438:Q501">IF(OR(E438&gt;-0.01,E438&lt;10,E438="A",F438&gt;-0.01,F438&lt;10.01,F438="A",G438&gt;-0.01,G438&lt;10.01,G438="A"),R438,"ERROR DE NOTA")</f>
        <v>REGULAR</v>
      </c>
      <c r="R438" t="str">
        <f aca="true" t="shared" si="59" ref="R438:R501">IF(AND(E438&gt;5.99,E438&lt;10.01,F438&gt;5.99,F438&lt;10.01,G438&gt;5.99,G438&lt;10.01),"PROMOCIONÓ",S438)</f>
        <v>REGULAR</v>
      </c>
      <c r="S438" t="str">
        <f aca="true" t="shared" si="60" ref="S438:S501">IF(P438&lt;1.001,IF(O438&gt;5.99,"REGULAR","LIBRE"),"LIBRE")</f>
        <v>REGULAR</v>
      </c>
      <c r="T438">
        <f aca="true" t="shared" si="61" ref="T438:T501">SUM(E438,F438,K438)/3</f>
        <v>0</v>
      </c>
      <c r="U438" t="str">
        <f aca="true" t="shared" si="62" ref="U438:U501">IF(AND(E438&gt;5.99,E438&lt;10.01,F438&gt;5.99,F438&lt;10.01,G438&gt;5.99,G438&lt;10.01),"NO VA AL RECUPERATORIO INTEGRADOR -PROMOCIONÓ",V438)</f>
        <v>No Recupera</v>
      </c>
      <c r="V438" t="str">
        <f aca="true" t="shared" si="63" ref="V438:V501">IF(OR(G438&lt;5.99,G438="A"),IF(AND(E438&gt;5.99,E438&lt;10.01),IF(AND(F438&gt;5.99,F438&lt;10.01),"PUEDE RECUPERAR INTEGRADOR PARA PROMOCION",IF(OR(F438="A",F438&lt;5.99),"No Recupera")),"No Recupera"),"No Recupera")</f>
        <v>No Recupera</v>
      </c>
    </row>
    <row r="439" spans="1:22" ht="15">
      <c r="A439" s="34"/>
      <c r="B439" s="34"/>
      <c r="C439" s="26"/>
      <c r="D439" s="33"/>
      <c r="E439" s="26"/>
      <c r="F439" s="26"/>
      <c r="G439" s="26"/>
      <c r="H439" s="2">
        <f>IF(OR(E439="",F439="",G439=""),"",R439)</f>
      </c>
      <c r="I439" s="3">
        <f>O439</f>
      </c>
      <c r="J439" s="13" t="str">
        <f>U439</f>
        <v>No Recupera</v>
      </c>
      <c r="K439" s="11"/>
      <c r="L439" s="24">
        <f>IF(K439=" "," ",IF(K439="A",H439,SUM(E439,F439,K439)/3))</f>
        <v>0</v>
      </c>
      <c r="M439" s="13" t="str">
        <f>IF(AND(L439&gt;5.99,L439&lt;10.01,K439&gt;5.99,K439&lt;10.01),"PROMOCIONÓ CON RECUP",IF(K439&lt;5.99,IF(T439&gt;5.99,"REGULAR","LIBRE"),"LIBRE"))</f>
        <v>LIBRE</v>
      </c>
      <c r="O439" s="1">
        <f t="shared" si="56"/>
      </c>
      <c r="P439">
        <f t="shared" si="57"/>
        <v>0</v>
      </c>
      <c r="Q439" t="str">
        <f t="shared" si="58"/>
        <v>REGULAR</v>
      </c>
      <c r="R439" t="str">
        <f t="shared" si="59"/>
        <v>REGULAR</v>
      </c>
      <c r="S439" t="str">
        <f t="shared" si="60"/>
        <v>REGULAR</v>
      </c>
      <c r="T439">
        <f t="shared" si="61"/>
        <v>0</v>
      </c>
      <c r="U439" t="str">
        <f t="shared" si="62"/>
        <v>No Recupera</v>
      </c>
      <c r="V439" t="str">
        <f t="shared" si="63"/>
        <v>No Recupera</v>
      </c>
    </row>
    <row r="440" spans="1:22" ht="15">
      <c r="A440" s="34"/>
      <c r="B440" s="34"/>
      <c r="C440" s="26"/>
      <c r="D440" s="33"/>
      <c r="E440" s="26"/>
      <c r="F440" s="26"/>
      <c r="G440" s="26"/>
      <c r="H440" s="2">
        <f>IF(OR(E440="",F440="",G440=""),"",R440)</f>
      </c>
      <c r="I440" s="3">
        <f>O440</f>
      </c>
      <c r="J440" s="13" t="str">
        <f>U440</f>
        <v>No Recupera</v>
      </c>
      <c r="K440" s="11"/>
      <c r="L440" s="24">
        <f>IF(K440=" "," ",IF(K440="A",H440,SUM(E440,F440,K440)/3))</f>
        <v>0</v>
      </c>
      <c r="M440" s="13" t="str">
        <f>IF(AND(L440&gt;5.99,L440&lt;10.01,K440&gt;5.99,K440&lt;10.01),"PROMOCIONÓ CON RECUP",IF(K440&lt;5.99,IF(T440&gt;5.99,"REGULAR","LIBRE"),"LIBRE"))</f>
        <v>LIBRE</v>
      </c>
      <c r="O440" s="1">
        <f t="shared" si="56"/>
      </c>
      <c r="P440">
        <f t="shared" si="57"/>
        <v>0</v>
      </c>
      <c r="Q440" t="str">
        <f t="shared" si="58"/>
        <v>REGULAR</v>
      </c>
      <c r="R440" t="str">
        <f t="shared" si="59"/>
        <v>REGULAR</v>
      </c>
      <c r="S440" t="str">
        <f t="shared" si="60"/>
        <v>REGULAR</v>
      </c>
      <c r="T440">
        <f t="shared" si="61"/>
        <v>0</v>
      </c>
      <c r="U440" t="str">
        <f t="shared" si="62"/>
        <v>No Recupera</v>
      </c>
      <c r="V440" t="str">
        <f t="shared" si="63"/>
        <v>No Recupera</v>
      </c>
    </row>
    <row r="441" spans="1:22" ht="15">
      <c r="A441" s="34"/>
      <c r="B441" s="34"/>
      <c r="C441" s="26"/>
      <c r="D441" s="33"/>
      <c r="E441" s="26"/>
      <c r="F441" s="26"/>
      <c r="G441" s="26"/>
      <c r="H441" s="2">
        <f>IF(OR(E441="",F441="",G441=""),"",R441)</f>
      </c>
      <c r="I441" s="3">
        <f>O441</f>
      </c>
      <c r="J441" s="13" t="str">
        <f>U441</f>
        <v>No Recupera</v>
      </c>
      <c r="K441" s="11"/>
      <c r="L441" s="24">
        <f>IF(K441=" "," ",IF(K441="A",H441,SUM(E441,F441,K441)/3))</f>
        <v>0</v>
      </c>
      <c r="M441" s="13" t="str">
        <f>IF(AND(L441&gt;5.99,L441&lt;10.01,K441&gt;5.99,K441&lt;10.01),"PROMOCIONÓ CON RECUP",IF(K441&lt;5.99,IF(T441&gt;5.99,"REGULAR","LIBRE"),"LIBRE"))</f>
        <v>LIBRE</v>
      </c>
      <c r="O441" s="1">
        <f t="shared" si="56"/>
      </c>
      <c r="P441">
        <f t="shared" si="57"/>
        <v>0</v>
      </c>
      <c r="Q441" t="str">
        <f t="shared" si="58"/>
        <v>REGULAR</v>
      </c>
      <c r="R441" t="str">
        <f t="shared" si="59"/>
        <v>REGULAR</v>
      </c>
      <c r="S441" t="str">
        <f t="shared" si="60"/>
        <v>REGULAR</v>
      </c>
      <c r="T441">
        <f t="shared" si="61"/>
        <v>0</v>
      </c>
      <c r="U441" t="str">
        <f t="shared" si="62"/>
        <v>No Recupera</v>
      </c>
      <c r="V441" t="str">
        <f t="shared" si="63"/>
        <v>No Recupera</v>
      </c>
    </row>
    <row r="442" spans="1:22" ht="15">
      <c r="A442" s="34"/>
      <c r="B442" s="34"/>
      <c r="C442" s="26"/>
      <c r="D442" s="33"/>
      <c r="E442" s="26"/>
      <c r="F442" s="26"/>
      <c r="G442" s="26"/>
      <c r="H442" s="2">
        <f>IF(OR(E442="",F442="",G442=""),"",R442)</f>
      </c>
      <c r="I442" s="3">
        <f>O442</f>
      </c>
      <c r="J442" s="13" t="str">
        <f>U442</f>
        <v>No Recupera</v>
      </c>
      <c r="K442" s="11"/>
      <c r="L442" s="24">
        <f>IF(K442=" "," ",IF(K442="A",H442,SUM(E442,F442,K442)/3))</f>
        <v>0</v>
      </c>
      <c r="M442" s="13" t="str">
        <f>IF(AND(L442&gt;5.99,L442&lt;10.01,K442&gt;5.99,K442&lt;10.01),"PROMOCIONÓ CON RECUP",IF(K442&lt;5.99,IF(T442&gt;5.99,"REGULAR","LIBRE"),"LIBRE"))</f>
        <v>LIBRE</v>
      </c>
      <c r="O442" s="1">
        <f t="shared" si="56"/>
      </c>
      <c r="P442">
        <f t="shared" si="57"/>
        <v>0</v>
      </c>
      <c r="Q442" t="str">
        <f t="shared" si="58"/>
        <v>REGULAR</v>
      </c>
      <c r="R442" t="str">
        <f t="shared" si="59"/>
        <v>REGULAR</v>
      </c>
      <c r="S442" t="str">
        <f t="shared" si="60"/>
        <v>REGULAR</v>
      </c>
      <c r="T442">
        <f t="shared" si="61"/>
        <v>0</v>
      </c>
      <c r="U442" t="str">
        <f t="shared" si="62"/>
        <v>No Recupera</v>
      </c>
      <c r="V442" t="str">
        <f t="shared" si="63"/>
        <v>No Recupera</v>
      </c>
    </row>
    <row r="443" spans="1:22" ht="15">
      <c r="A443" s="34"/>
      <c r="B443" s="34"/>
      <c r="C443" s="26"/>
      <c r="D443" s="33"/>
      <c r="E443" s="26"/>
      <c r="F443" s="26"/>
      <c r="G443" s="26"/>
      <c r="H443" s="2">
        <f>IF(OR(E443="",F443="",G443=""),"",R443)</f>
      </c>
      <c r="I443" s="3">
        <f>O443</f>
      </c>
      <c r="J443" s="13" t="str">
        <f>U443</f>
        <v>No Recupera</v>
      </c>
      <c r="K443" s="11"/>
      <c r="L443" s="24">
        <f>IF(K443=" "," ",IF(K443="A",H443,SUM(E443,F443,K443)/3))</f>
        <v>0</v>
      </c>
      <c r="M443" s="13" t="str">
        <f>IF(AND(L443&gt;5.99,L443&lt;10.01,K443&gt;5.99,K443&lt;10.01),"PROMOCIONÓ CON RECUP",IF(K443&lt;5.99,IF(T443&gt;5.99,"REGULAR","LIBRE"),"LIBRE"))</f>
        <v>LIBRE</v>
      </c>
      <c r="O443" s="1">
        <f t="shared" si="56"/>
      </c>
      <c r="P443">
        <f t="shared" si="57"/>
        <v>0</v>
      </c>
      <c r="Q443" t="str">
        <f t="shared" si="58"/>
        <v>REGULAR</v>
      </c>
      <c r="R443" t="str">
        <f t="shared" si="59"/>
        <v>REGULAR</v>
      </c>
      <c r="S443" t="str">
        <f t="shared" si="60"/>
        <v>REGULAR</v>
      </c>
      <c r="T443">
        <f t="shared" si="61"/>
        <v>0</v>
      </c>
      <c r="U443" t="str">
        <f t="shared" si="62"/>
        <v>No Recupera</v>
      </c>
      <c r="V443" t="str">
        <f t="shared" si="63"/>
        <v>No Recupera</v>
      </c>
    </row>
    <row r="444" spans="1:22" ht="15">
      <c r="A444" s="34"/>
      <c r="B444" s="34"/>
      <c r="C444" s="26"/>
      <c r="D444" s="33"/>
      <c r="E444" s="26"/>
      <c r="F444" s="26"/>
      <c r="G444" s="26"/>
      <c r="H444" s="2">
        <f>IF(OR(E444="",F444="",G444=""),"",R444)</f>
      </c>
      <c r="I444" s="3">
        <f>O444</f>
      </c>
      <c r="J444" s="13" t="str">
        <f>U444</f>
        <v>No Recupera</v>
      </c>
      <c r="K444" s="11"/>
      <c r="L444" s="24">
        <f>IF(K444=" "," ",IF(K444="A",H444,SUM(E444,F444,K444)/3))</f>
        <v>0</v>
      </c>
      <c r="M444" s="13" t="str">
        <f>IF(AND(L444&gt;5.99,L444&lt;10.01,K444&gt;5.99,K444&lt;10.01),"PROMOCIONÓ CON RECUP",IF(K444&lt;5.99,IF(T444&gt;5.99,"REGULAR","LIBRE"),"LIBRE"))</f>
        <v>LIBRE</v>
      </c>
      <c r="O444" s="1">
        <f t="shared" si="56"/>
      </c>
      <c r="P444">
        <f t="shared" si="57"/>
        <v>0</v>
      </c>
      <c r="Q444" t="str">
        <f t="shared" si="58"/>
        <v>REGULAR</v>
      </c>
      <c r="R444" t="str">
        <f t="shared" si="59"/>
        <v>REGULAR</v>
      </c>
      <c r="S444" t="str">
        <f t="shared" si="60"/>
        <v>REGULAR</v>
      </c>
      <c r="T444">
        <f t="shared" si="61"/>
        <v>0</v>
      </c>
      <c r="U444" t="str">
        <f t="shared" si="62"/>
        <v>No Recupera</v>
      </c>
      <c r="V444" t="str">
        <f t="shared" si="63"/>
        <v>No Recupera</v>
      </c>
    </row>
    <row r="445" spans="1:22" ht="15">
      <c r="A445" s="34"/>
      <c r="B445" s="34"/>
      <c r="C445" s="26"/>
      <c r="D445" s="33"/>
      <c r="E445" s="26"/>
      <c r="F445" s="26"/>
      <c r="G445" s="26"/>
      <c r="H445" s="2">
        <f>IF(OR(E445="",F445="",G445=""),"",R445)</f>
      </c>
      <c r="I445" s="3">
        <f>O445</f>
      </c>
      <c r="J445" s="13" t="str">
        <f>U445</f>
        <v>No Recupera</v>
      </c>
      <c r="K445" s="11"/>
      <c r="L445" s="24">
        <f>IF(K445=" "," ",IF(K445="A",H445,SUM(E445,F445,K445)/3))</f>
        <v>0</v>
      </c>
      <c r="M445" s="13" t="str">
        <f>IF(AND(L445&gt;5.99,L445&lt;10.01,K445&gt;5.99,K445&lt;10.01),"PROMOCIONÓ CON RECUP",IF(K445&lt;5.99,IF(T445&gt;5.99,"REGULAR","LIBRE"),"LIBRE"))</f>
        <v>LIBRE</v>
      </c>
      <c r="O445" s="1">
        <f t="shared" si="56"/>
      </c>
      <c r="P445">
        <f t="shared" si="57"/>
        <v>0</v>
      </c>
      <c r="Q445" t="str">
        <f t="shared" si="58"/>
        <v>REGULAR</v>
      </c>
      <c r="R445" t="str">
        <f t="shared" si="59"/>
        <v>REGULAR</v>
      </c>
      <c r="S445" t="str">
        <f t="shared" si="60"/>
        <v>REGULAR</v>
      </c>
      <c r="T445">
        <f t="shared" si="61"/>
        <v>0</v>
      </c>
      <c r="U445" t="str">
        <f t="shared" si="62"/>
        <v>No Recupera</v>
      </c>
      <c r="V445" t="str">
        <f t="shared" si="63"/>
        <v>No Recupera</v>
      </c>
    </row>
    <row r="446" spans="1:22" ht="15">
      <c r="A446" s="34"/>
      <c r="B446" s="34"/>
      <c r="C446" s="26"/>
      <c r="D446" s="33"/>
      <c r="E446" s="26"/>
      <c r="F446" s="26"/>
      <c r="G446" s="26"/>
      <c r="H446" s="2">
        <f>IF(OR(E446="",F446="",G446=""),"",R446)</f>
      </c>
      <c r="I446" s="3">
        <f>O446</f>
      </c>
      <c r="J446" s="13" t="str">
        <f>U446</f>
        <v>No Recupera</v>
      </c>
      <c r="K446" s="11"/>
      <c r="L446" s="24">
        <f>IF(K446=" "," ",IF(K446="A",H446,SUM(E446,F446,K446)/3))</f>
        <v>0</v>
      </c>
      <c r="M446" s="13" t="str">
        <f>IF(AND(L446&gt;5.99,L446&lt;10.01,K446&gt;5.99,K446&lt;10.01),"PROMOCIONÓ CON RECUP",IF(K446&lt;5.99,IF(T446&gt;5.99,"REGULAR","LIBRE"),"LIBRE"))</f>
        <v>LIBRE</v>
      </c>
      <c r="O446" s="1">
        <f t="shared" si="56"/>
      </c>
      <c r="P446">
        <f t="shared" si="57"/>
        <v>0</v>
      </c>
      <c r="Q446" t="str">
        <f t="shared" si="58"/>
        <v>REGULAR</v>
      </c>
      <c r="R446" t="str">
        <f t="shared" si="59"/>
        <v>REGULAR</v>
      </c>
      <c r="S446" t="str">
        <f t="shared" si="60"/>
        <v>REGULAR</v>
      </c>
      <c r="T446">
        <f t="shared" si="61"/>
        <v>0</v>
      </c>
      <c r="U446" t="str">
        <f t="shared" si="62"/>
        <v>No Recupera</v>
      </c>
      <c r="V446" t="str">
        <f t="shared" si="63"/>
        <v>No Recupera</v>
      </c>
    </row>
    <row r="447" spans="1:22" ht="15">
      <c r="A447" s="34"/>
      <c r="B447" s="34"/>
      <c r="C447" s="26"/>
      <c r="D447" s="33"/>
      <c r="E447" s="26"/>
      <c r="F447" s="26"/>
      <c r="G447" s="26"/>
      <c r="H447" s="2">
        <f>IF(OR(E447="",F447="",G447=""),"",R447)</f>
      </c>
      <c r="I447" s="3">
        <f>O447</f>
      </c>
      <c r="J447" s="13" t="str">
        <f>U447</f>
        <v>No Recupera</v>
      </c>
      <c r="K447" s="11"/>
      <c r="L447" s="24">
        <f>IF(K447=" "," ",IF(K447="A",H447,SUM(E447,F447,K447)/3))</f>
        <v>0</v>
      </c>
      <c r="M447" s="13" t="str">
        <f>IF(AND(L447&gt;5.99,L447&lt;10.01,K447&gt;5.99,K447&lt;10.01),"PROMOCIONÓ CON RECUP",IF(K447&lt;5.99,IF(T447&gt;5.99,"REGULAR","LIBRE"),"LIBRE"))</f>
        <v>LIBRE</v>
      </c>
      <c r="O447" s="1">
        <f t="shared" si="56"/>
      </c>
      <c r="P447">
        <f t="shared" si="57"/>
        <v>0</v>
      </c>
      <c r="Q447" t="str">
        <f t="shared" si="58"/>
        <v>REGULAR</v>
      </c>
      <c r="R447" t="str">
        <f t="shared" si="59"/>
        <v>REGULAR</v>
      </c>
      <c r="S447" t="str">
        <f t="shared" si="60"/>
        <v>REGULAR</v>
      </c>
      <c r="T447">
        <f t="shared" si="61"/>
        <v>0</v>
      </c>
      <c r="U447" t="str">
        <f t="shared" si="62"/>
        <v>No Recupera</v>
      </c>
      <c r="V447" t="str">
        <f t="shared" si="63"/>
        <v>No Recupera</v>
      </c>
    </row>
    <row r="448" spans="1:22" ht="15">
      <c r="A448" s="34"/>
      <c r="B448" s="34"/>
      <c r="C448" s="26"/>
      <c r="D448" s="33"/>
      <c r="E448" s="26"/>
      <c r="F448" s="26"/>
      <c r="G448" s="26"/>
      <c r="H448" s="2">
        <f>IF(OR(E448="",F448="",G448=""),"",R448)</f>
      </c>
      <c r="I448" s="3">
        <f>O448</f>
      </c>
      <c r="J448" s="13" t="str">
        <f>U448</f>
        <v>No Recupera</v>
      </c>
      <c r="K448" s="11"/>
      <c r="L448" s="24">
        <f>IF(K448=" "," ",IF(K448="A",H448,SUM(E448,F448,K448)/3))</f>
        <v>0</v>
      </c>
      <c r="M448" s="13" t="str">
        <f>IF(AND(L448&gt;5.99,L448&lt;10.01,K448&gt;5.99,K448&lt;10.01),"PROMOCIONÓ CON RECUP",IF(K448&lt;5.99,IF(T448&gt;5.99,"REGULAR","LIBRE"),"LIBRE"))</f>
        <v>LIBRE</v>
      </c>
      <c r="O448" s="1">
        <f t="shared" si="56"/>
      </c>
      <c r="P448">
        <f t="shared" si="57"/>
        <v>0</v>
      </c>
      <c r="Q448" t="str">
        <f t="shared" si="58"/>
        <v>REGULAR</v>
      </c>
      <c r="R448" t="str">
        <f t="shared" si="59"/>
        <v>REGULAR</v>
      </c>
      <c r="S448" t="str">
        <f t="shared" si="60"/>
        <v>REGULAR</v>
      </c>
      <c r="T448">
        <f t="shared" si="61"/>
        <v>0</v>
      </c>
      <c r="U448" t="str">
        <f t="shared" si="62"/>
        <v>No Recupera</v>
      </c>
      <c r="V448" t="str">
        <f t="shared" si="63"/>
        <v>No Recupera</v>
      </c>
    </row>
    <row r="449" spans="1:22" ht="15">
      <c r="A449" s="34"/>
      <c r="B449" s="34"/>
      <c r="C449" s="26"/>
      <c r="D449" s="33"/>
      <c r="E449" s="26"/>
      <c r="F449" s="26"/>
      <c r="G449" s="26"/>
      <c r="H449" s="2">
        <f>IF(OR(E449="",F449="",G449=""),"",R449)</f>
      </c>
      <c r="I449" s="3">
        <f>O449</f>
      </c>
      <c r="J449" s="13" t="str">
        <f>U449</f>
        <v>No Recupera</v>
      </c>
      <c r="K449" s="11"/>
      <c r="L449" s="24">
        <f>IF(K449=" "," ",IF(K449="A",H449,SUM(E449,F449,K449)/3))</f>
        <v>0</v>
      </c>
      <c r="M449" s="13" t="str">
        <f>IF(AND(L449&gt;5.99,L449&lt;10.01,K449&gt;5.99,K449&lt;10.01),"PROMOCIONÓ CON RECUP",IF(K449&lt;5.99,IF(T449&gt;5.99,"REGULAR","LIBRE"),"LIBRE"))</f>
        <v>LIBRE</v>
      </c>
      <c r="O449" s="1">
        <f t="shared" si="56"/>
      </c>
      <c r="P449">
        <f t="shared" si="57"/>
        <v>0</v>
      </c>
      <c r="Q449" t="str">
        <f t="shared" si="58"/>
        <v>REGULAR</v>
      </c>
      <c r="R449" t="str">
        <f t="shared" si="59"/>
        <v>REGULAR</v>
      </c>
      <c r="S449" t="str">
        <f t="shared" si="60"/>
        <v>REGULAR</v>
      </c>
      <c r="T449">
        <f t="shared" si="61"/>
        <v>0</v>
      </c>
      <c r="U449" t="str">
        <f t="shared" si="62"/>
        <v>No Recupera</v>
      </c>
      <c r="V449" t="str">
        <f t="shared" si="63"/>
        <v>No Recupera</v>
      </c>
    </row>
    <row r="450" spans="1:22" ht="15">
      <c r="A450" s="34"/>
      <c r="B450" s="34"/>
      <c r="C450" s="26"/>
      <c r="D450" s="33"/>
      <c r="E450" s="26"/>
      <c r="F450" s="26"/>
      <c r="G450" s="26"/>
      <c r="H450" s="2">
        <f>IF(OR(E450="",F450="",G450=""),"",R450)</f>
      </c>
      <c r="I450" s="3">
        <f>O450</f>
      </c>
      <c r="J450" s="13" t="str">
        <f>U450</f>
        <v>No Recupera</v>
      </c>
      <c r="K450" s="11"/>
      <c r="L450" s="24">
        <f>IF(K450=" "," ",IF(K450="A",H450,SUM(E450,F450,K450)/3))</f>
        <v>0</v>
      </c>
      <c r="M450" s="13" t="str">
        <f>IF(AND(L450&gt;5.99,L450&lt;10.01,K450&gt;5.99,K450&lt;10.01),"PROMOCIONÓ CON RECUP",IF(K450&lt;5.99,IF(T450&gt;5.99,"REGULAR","LIBRE"),"LIBRE"))</f>
        <v>LIBRE</v>
      </c>
      <c r="O450" s="1">
        <f t="shared" si="56"/>
      </c>
      <c r="P450">
        <f t="shared" si="57"/>
        <v>0</v>
      </c>
      <c r="Q450" t="str">
        <f t="shared" si="58"/>
        <v>REGULAR</v>
      </c>
      <c r="R450" t="str">
        <f t="shared" si="59"/>
        <v>REGULAR</v>
      </c>
      <c r="S450" t="str">
        <f t="shared" si="60"/>
        <v>REGULAR</v>
      </c>
      <c r="T450">
        <f t="shared" si="61"/>
        <v>0</v>
      </c>
      <c r="U450" t="str">
        <f t="shared" si="62"/>
        <v>No Recupera</v>
      </c>
      <c r="V450" t="str">
        <f t="shared" si="63"/>
        <v>No Recupera</v>
      </c>
    </row>
    <row r="451" spans="1:22" ht="15">
      <c r="A451" s="34"/>
      <c r="B451" s="34"/>
      <c r="C451" s="26"/>
      <c r="D451" s="33"/>
      <c r="E451" s="26"/>
      <c r="F451" s="26"/>
      <c r="G451" s="26"/>
      <c r="H451" s="2">
        <f>IF(OR(E451="",F451="",G451=""),"",R451)</f>
      </c>
      <c r="I451" s="3">
        <f>O451</f>
      </c>
      <c r="J451" s="13" t="str">
        <f>U451</f>
        <v>No Recupera</v>
      </c>
      <c r="K451" s="11"/>
      <c r="L451" s="24">
        <f>IF(K451=" "," ",IF(K451="A",H451,SUM(E451,F451,K451)/3))</f>
        <v>0</v>
      </c>
      <c r="M451" s="13" t="str">
        <f>IF(AND(L451&gt;5.99,L451&lt;10.01,K451&gt;5.99,K451&lt;10.01),"PROMOCIONÓ CON RECUP",IF(K451&lt;5.99,IF(T451&gt;5.99,"REGULAR","LIBRE"),"LIBRE"))</f>
        <v>LIBRE</v>
      </c>
      <c r="O451" s="1">
        <f t="shared" si="56"/>
      </c>
      <c r="P451">
        <f t="shared" si="57"/>
        <v>0</v>
      </c>
      <c r="Q451" t="str">
        <f t="shared" si="58"/>
        <v>REGULAR</v>
      </c>
      <c r="R451" t="str">
        <f t="shared" si="59"/>
        <v>REGULAR</v>
      </c>
      <c r="S451" t="str">
        <f t="shared" si="60"/>
        <v>REGULAR</v>
      </c>
      <c r="T451">
        <f t="shared" si="61"/>
        <v>0</v>
      </c>
      <c r="U451" t="str">
        <f t="shared" si="62"/>
        <v>No Recupera</v>
      </c>
      <c r="V451" t="str">
        <f t="shared" si="63"/>
        <v>No Recupera</v>
      </c>
    </row>
    <row r="452" spans="1:22" ht="15">
      <c r="A452" s="34"/>
      <c r="B452" s="34"/>
      <c r="C452" s="26"/>
      <c r="D452" s="33"/>
      <c r="E452" s="26"/>
      <c r="F452" s="26"/>
      <c r="G452" s="26"/>
      <c r="H452" s="2">
        <f>IF(OR(E452="",F452="",G452=""),"",R452)</f>
      </c>
      <c r="I452" s="3">
        <f>O452</f>
      </c>
      <c r="J452" s="13" t="str">
        <f>U452</f>
        <v>No Recupera</v>
      </c>
      <c r="K452" s="11"/>
      <c r="L452" s="24">
        <f>IF(K452=" "," ",IF(K452="A",H452,SUM(E452,F452,K452)/3))</f>
        <v>0</v>
      </c>
      <c r="M452" s="13" t="str">
        <f>IF(AND(L452&gt;5.99,L452&lt;10.01,K452&gt;5.99,K452&lt;10.01),"PROMOCIONÓ CON RECUP",IF(K452&lt;5.99,IF(T452&gt;5.99,"REGULAR","LIBRE"),"LIBRE"))</f>
        <v>LIBRE</v>
      </c>
      <c r="O452" s="1">
        <f t="shared" si="56"/>
      </c>
      <c r="P452">
        <f t="shared" si="57"/>
        <v>0</v>
      </c>
      <c r="Q452" t="str">
        <f t="shared" si="58"/>
        <v>REGULAR</v>
      </c>
      <c r="R452" t="str">
        <f t="shared" si="59"/>
        <v>REGULAR</v>
      </c>
      <c r="S452" t="str">
        <f t="shared" si="60"/>
        <v>REGULAR</v>
      </c>
      <c r="T452">
        <f t="shared" si="61"/>
        <v>0</v>
      </c>
      <c r="U452" t="str">
        <f t="shared" si="62"/>
        <v>No Recupera</v>
      </c>
      <c r="V452" t="str">
        <f t="shared" si="63"/>
        <v>No Recupera</v>
      </c>
    </row>
    <row r="453" spans="1:22" ht="15">
      <c r="A453" s="34"/>
      <c r="B453" s="34"/>
      <c r="C453" s="26"/>
      <c r="D453" s="33"/>
      <c r="E453" s="26"/>
      <c r="F453" s="26"/>
      <c r="G453" s="26"/>
      <c r="H453" s="2">
        <f>IF(OR(E453="",F453="",G453=""),"",R453)</f>
      </c>
      <c r="I453" s="3">
        <f>O453</f>
      </c>
      <c r="J453" s="13" t="str">
        <f>U453</f>
        <v>No Recupera</v>
      </c>
      <c r="K453" s="11"/>
      <c r="L453" s="24">
        <f>IF(K453=" "," ",IF(K453="A",H453,SUM(E453,F453,K453)/3))</f>
        <v>0</v>
      </c>
      <c r="M453" s="13" t="str">
        <f>IF(AND(L453&gt;5.99,L453&lt;10.01,K453&gt;5.99,K453&lt;10.01),"PROMOCIONÓ CON RECUP",IF(K453&lt;5.99,IF(T453&gt;5.99,"REGULAR","LIBRE"),"LIBRE"))</f>
        <v>LIBRE</v>
      </c>
      <c r="O453" s="1">
        <f t="shared" si="56"/>
      </c>
      <c r="P453">
        <f t="shared" si="57"/>
        <v>0</v>
      </c>
      <c r="Q453" t="str">
        <f t="shared" si="58"/>
        <v>REGULAR</v>
      </c>
      <c r="R453" t="str">
        <f t="shared" si="59"/>
        <v>REGULAR</v>
      </c>
      <c r="S453" t="str">
        <f t="shared" si="60"/>
        <v>REGULAR</v>
      </c>
      <c r="T453">
        <f t="shared" si="61"/>
        <v>0</v>
      </c>
      <c r="U453" t="str">
        <f t="shared" si="62"/>
        <v>No Recupera</v>
      </c>
      <c r="V453" t="str">
        <f t="shared" si="63"/>
        <v>No Recupera</v>
      </c>
    </row>
    <row r="454" spans="1:22" ht="15">
      <c r="A454" s="34"/>
      <c r="B454" s="34"/>
      <c r="C454" s="26"/>
      <c r="D454" s="33"/>
      <c r="E454" s="26"/>
      <c r="F454" s="26"/>
      <c r="G454" s="26"/>
      <c r="H454" s="2">
        <f>IF(OR(E454="",F454="",G454=""),"",R454)</f>
      </c>
      <c r="I454" s="3">
        <f>O454</f>
      </c>
      <c r="J454" s="13" t="str">
        <f>U454</f>
        <v>No Recupera</v>
      </c>
      <c r="K454" s="11"/>
      <c r="L454" s="24">
        <f>IF(K454=" "," ",IF(K454="A",H454,SUM(E454,F454,K454)/3))</f>
        <v>0</v>
      </c>
      <c r="M454" s="13" t="str">
        <f>IF(AND(L454&gt;5.99,L454&lt;10.01,K454&gt;5.99,K454&lt;10.01),"PROMOCIONÓ CON RECUP",IF(K454&lt;5.99,IF(T454&gt;5.99,"REGULAR","LIBRE"),"LIBRE"))</f>
        <v>LIBRE</v>
      </c>
      <c r="O454" s="1">
        <f t="shared" si="56"/>
      </c>
      <c r="P454">
        <f t="shared" si="57"/>
        <v>0</v>
      </c>
      <c r="Q454" t="str">
        <f t="shared" si="58"/>
        <v>REGULAR</v>
      </c>
      <c r="R454" t="str">
        <f t="shared" si="59"/>
        <v>REGULAR</v>
      </c>
      <c r="S454" t="str">
        <f t="shared" si="60"/>
        <v>REGULAR</v>
      </c>
      <c r="T454">
        <f t="shared" si="61"/>
        <v>0</v>
      </c>
      <c r="U454" t="str">
        <f t="shared" si="62"/>
        <v>No Recupera</v>
      </c>
      <c r="V454" t="str">
        <f t="shared" si="63"/>
        <v>No Recupera</v>
      </c>
    </row>
    <row r="455" spans="1:22" ht="15">
      <c r="A455" s="34"/>
      <c r="B455" s="34"/>
      <c r="C455" s="26"/>
      <c r="D455" s="33"/>
      <c r="E455" s="26"/>
      <c r="F455" s="26"/>
      <c r="G455" s="26"/>
      <c r="H455" s="2">
        <f>IF(OR(E455="",F455="",G455=""),"",R455)</f>
      </c>
      <c r="I455" s="3">
        <f>O455</f>
      </c>
      <c r="J455" s="13" t="str">
        <f>U455</f>
        <v>No Recupera</v>
      </c>
      <c r="K455" s="11"/>
      <c r="L455" s="24">
        <f>IF(K455=" "," ",IF(K455="A",H455,SUM(E455,F455,K455)/3))</f>
        <v>0</v>
      </c>
      <c r="M455" s="13" t="str">
        <f>IF(AND(L455&gt;5.99,L455&lt;10.01,K455&gt;5.99,K455&lt;10.01),"PROMOCIONÓ CON RECUP",IF(K455&lt;5.99,IF(T455&gt;5.99,"REGULAR","LIBRE"),"LIBRE"))</f>
        <v>LIBRE</v>
      </c>
      <c r="O455" s="1">
        <f t="shared" si="56"/>
      </c>
      <c r="P455">
        <f t="shared" si="57"/>
        <v>0</v>
      </c>
      <c r="Q455" t="str">
        <f t="shared" si="58"/>
        <v>REGULAR</v>
      </c>
      <c r="R455" t="str">
        <f t="shared" si="59"/>
        <v>REGULAR</v>
      </c>
      <c r="S455" t="str">
        <f t="shared" si="60"/>
        <v>REGULAR</v>
      </c>
      <c r="T455">
        <f t="shared" si="61"/>
        <v>0</v>
      </c>
      <c r="U455" t="str">
        <f t="shared" si="62"/>
        <v>No Recupera</v>
      </c>
      <c r="V455" t="str">
        <f t="shared" si="63"/>
        <v>No Recupera</v>
      </c>
    </row>
    <row r="456" spans="1:22" ht="15">
      <c r="A456" s="34"/>
      <c r="B456" s="34"/>
      <c r="C456" s="26"/>
      <c r="D456" s="33"/>
      <c r="E456" s="26"/>
      <c r="F456" s="26"/>
      <c r="G456" s="26"/>
      <c r="H456" s="2">
        <f>IF(OR(E456="",F456="",G456=""),"",R456)</f>
      </c>
      <c r="I456" s="3">
        <f>O456</f>
      </c>
      <c r="J456" s="13" t="str">
        <f>U456</f>
        <v>No Recupera</v>
      </c>
      <c r="K456" s="11"/>
      <c r="L456" s="24">
        <f>IF(K456=" "," ",IF(K456="A",H456,SUM(E456,F456,K456)/3))</f>
        <v>0</v>
      </c>
      <c r="M456" s="13" t="str">
        <f>IF(AND(L456&gt;5.99,L456&lt;10.01,K456&gt;5.99,K456&lt;10.01),"PROMOCIONÓ CON RECUP",IF(K456&lt;5.99,IF(T456&gt;5.99,"REGULAR","LIBRE"),"LIBRE"))</f>
        <v>LIBRE</v>
      </c>
      <c r="O456" s="1">
        <f t="shared" si="56"/>
      </c>
      <c r="P456">
        <f t="shared" si="57"/>
        <v>0</v>
      </c>
      <c r="Q456" t="str">
        <f t="shared" si="58"/>
        <v>REGULAR</v>
      </c>
      <c r="R456" t="str">
        <f t="shared" si="59"/>
        <v>REGULAR</v>
      </c>
      <c r="S456" t="str">
        <f t="shared" si="60"/>
        <v>REGULAR</v>
      </c>
      <c r="T456">
        <f t="shared" si="61"/>
        <v>0</v>
      </c>
      <c r="U456" t="str">
        <f t="shared" si="62"/>
        <v>No Recupera</v>
      </c>
      <c r="V456" t="str">
        <f t="shared" si="63"/>
        <v>No Recupera</v>
      </c>
    </row>
    <row r="457" spans="1:22" ht="15">
      <c r="A457" s="34"/>
      <c r="B457" s="34"/>
      <c r="C457" s="26"/>
      <c r="D457" s="33"/>
      <c r="E457" s="26"/>
      <c r="F457" s="26"/>
      <c r="G457" s="26"/>
      <c r="H457" s="2">
        <f>IF(OR(E457="",F457="",G457=""),"",R457)</f>
      </c>
      <c r="I457" s="3">
        <f>O457</f>
      </c>
      <c r="J457" s="13" t="str">
        <f>U457</f>
        <v>No Recupera</v>
      </c>
      <c r="K457" s="11"/>
      <c r="L457" s="24">
        <f>IF(K457=" "," ",IF(K457="A",H457,SUM(E457,F457,K457)/3))</f>
        <v>0</v>
      </c>
      <c r="M457" s="13" t="str">
        <f>IF(AND(L457&gt;5.99,L457&lt;10.01,K457&gt;5.99,K457&lt;10.01),"PROMOCIONÓ CON RECUP",IF(K457&lt;5.99,IF(T457&gt;5.99,"REGULAR","LIBRE"),"LIBRE"))</f>
        <v>LIBRE</v>
      </c>
      <c r="O457" s="1">
        <f t="shared" si="56"/>
      </c>
      <c r="P457">
        <f t="shared" si="57"/>
        <v>0</v>
      </c>
      <c r="Q457" t="str">
        <f t="shared" si="58"/>
        <v>REGULAR</v>
      </c>
      <c r="R457" t="str">
        <f t="shared" si="59"/>
        <v>REGULAR</v>
      </c>
      <c r="S457" t="str">
        <f t="shared" si="60"/>
        <v>REGULAR</v>
      </c>
      <c r="T457">
        <f t="shared" si="61"/>
        <v>0</v>
      </c>
      <c r="U457" t="str">
        <f t="shared" si="62"/>
        <v>No Recupera</v>
      </c>
      <c r="V457" t="str">
        <f t="shared" si="63"/>
        <v>No Recupera</v>
      </c>
    </row>
    <row r="458" spans="1:22" ht="15">
      <c r="A458" s="34"/>
      <c r="B458" s="34"/>
      <c r="C458" s="26"/>
      <c r="D458" s="33"/>
      <c r="E458" s="26"/>
      <c r="F458" s="26"/>
      <c r="G458" s="26"/>
      <c r="H458" s="2">
        <f>IF(OR(E458="",F458="",G458=""),"",R458)</f>
      </c>
      <c r="I458" s="3">
        <f>O458</f>
      </c>
      <c r="J458" s="13" t="str">
        <f>U458</f>
        <v>No Recupera</v>
      </c>
      <c r="K458" s="11"/>
      <c r="L458" s="24">
        <f>IF(K458=" "," ",IF(K458="A",H458,SUM(E458,F458,K458)/3))</f>
        <v>0</v>
      </c>
      <c r="M458" s="13" t="str">
        <f>IF(AND(L458&gt;5.99,L458&lt;10.01,K458&gt;5.99,K458&lt;10.01),"PROMOCIONÓ CON RECUP",IF(K458&lt;5.99,IF(T458&gt;5.99,"REGULAR","LIBRE"),"LIBRE"))</f>
        <v>LIBRE</v>
      </c>
      <c r="O458" s="1">
        <f t="shared" si="56"/>
      </c>
      <c r="P458">
        <f t="shared" si="57"/>
        <v>0</v>
      </c>
      <c r="Q458" t="str">
        <f t="shared" si="58"/>
        <v>REGULAR</v>
      </c>
      <c r="R458" t="str">
        <f t="shared" si="59"/>
        <v>REGULAR</v>
      </c>
      <c r="S458" t="str">
        <f t="shared" si="60"/>
        <v>REGULAR</v>
      </c>
      <c r="T458">
        <f t="shared" si="61"/>
        <v>0</v>
      </c>
      <c r="U458" t="str">
        <f t="shared" si="62"/>
        <v>No Recupera</v>
      </c>
      <c r="V458" t="str">
        <f t="shared" si="63"/>
        <v>No Recupera</v>
      </c>
    </row>
    <row r="459" spans="1:22" ht="15">
      <c r="A459" s="34"/>
      <c r="B459" s="34"/>
      <c r="C459" s="26"/>
      <c r="D459" s="33"/>
      <c r="E459" s="26"/>
      <c r="F459" s="26"/>
      <c r="G459" s="26"/>
      <c r="H459" s="2">
        <f>IF(OR(E459="",F459="",G459=""),"",R459)</f>
      </c>
      <c r="I459" s="3">
        <f>O459</f>
      </c>
      <c r="J459" s="13" t="str">
        <f>U459</f>
        <v>No Recupera</v>
      </c>
      <c r="K459" s="11"/>
      <c r="L459" s="24">
        <f>IF(K459=" "," ",IF(K459="A",H459,SUM(E459,F459,K459)/3))</f>
        <v>0</v>
      </c>
      <c r="M459" s="13" t="str">
        <f>IF(AND(L459&gt;5.99,L459&lt;10.01,K459&gt;5.99,K459&lt;10.01),"PROMOCIONÓ CON RECUP",IF(K459&lt;5.99,IF(T459&gt;5.99,"REGULAR","LIBRE"),"LIBRE"))</f>
        <v>LIBRE</v>
      </c>
      <c r="O459" s="1">
        <f t="shared" si="56"/>
      </c>
      <c r="P459">
        <f t="shared" si="57"/>
        <v>0</v>
      </c>
      <c r="Q459" t="str">
        <f t="shared" si="58"/>
        <v>REGULAR</v>
      </c>
      <c r="R459" t="str">
        <f t="shared" si="59"/>
        <v>REGULAR</v>
      </c>
      <c r="S459" t="str">
        <f t="shared" si="60"/>
        <v>REGULAR</v>
      </c>
      <c r="T459">
        <f t="shared" si="61"/>
        <v>0</v>
      </c>
      <c r="U459" t="str">
        <f t="shared" si="62"/>
        <v>No Recupera</v>
      </c>
      <c r="V459" t="str">
        <f t="shared" si="63"/>
        <v>No Recupera</v>
      </c>
    </row>
    <row r="460" spans="1:22" ht="15">
      <c r="A460" s="34"/>
      <c r="B460" s="34"/>
      <c r="C460" s="26"/>
      <c r="D460" s="33"/>
      <c r="E460" s="26"/>
      <c r="F460" s="26"/>
      <c r="G460" s="26"/>
      <c r="H460" s="2">
        <f>IF(OR(E460="",F460="",G460=""),"",R460)</f>
      </c>
      <c r="I460" s="3">
        <f>O460</f>
      </c>
      <c r="J460" s="13" t="str">
        <f>U460</f>
        <v>No Recupera</v>
      </c>
      <c r="K460" s="11"/>
      <c r="L460" s="24">
        <f>IF(K460=" "," ",IF(K460="A",H460,SUM(E460,F460,K460)/3))</f>
        <v>0</v>
      </c>
      <c r="M460" s="13" t="str">
        <f>IF(AND(L460&gt;5.99,L460&lt;10.01,K460&gt;5.99,K460&lt;10.01),"PROMOCIONÓ CON RECUP",IF(K460&lt;5.99,IF(T460&gt;5.99,"REGULAR","LIBRE"),"LIBRE"))</f>
        <v>LIBRE</v>
      </c>
      <c r="O460" s="1">
        <f t="shared" si="56"/>
      </c>
      <c r="P460">
        <f t="shared" si="57"/>
        <v>0</v>
      </c>
      <c r="Q460" t="str">
        <f t="shared" si="58"/>
        <v>REGULAR</v>
      </c>
      <c r="R460" t="str">
        <f t="shared" si="59"/>
        <v>REGULAR</v>
      </c>
      <c r="S460" t="str">
        <f t="shared" si="60"/>
        <v>REGULAR</v>
      </c>
      <c r="T460">
        <f t="shared" si="61"/>
        <v>0</v>
      </c>
      <c r="U460" t="str">
        <f t="shared" si="62"/>
        <v>No Recupera</v>
      </c>
      <c r="V460" t="str">
        <f t="shared" si="63"/>
        <v>No Recupera</v>
      </c>
    </row>
    <row r="461" spans="1:22" ht="15">
      <c r="A461" s="34"/>
      <c r="B461" s="34"/>
      <c r="C461" s="26"/>
      <c r="D461" s="33"/>
      <c r="E461" s="26"/>
      <c r="F461" s="26"/>
      <c r="G461" s="26"/>
      <c r="H461" s="2">
        <f>IF(OR(E461="",F461="",G461=""),"",R461)</f>
      </c>
      <c r="I461" s="3">
        <f>O461</f>
      </c>
      <c r="J461" s="13" t="str">
        <f>U461</f>
        <v>No Recupera</v>
      </c>
      <c r="K461" s="11"/>
      <c r="L461" s="24">
        <f>IF(K461=" "," ",IF(K461="A",H461,SUM(E461,F461,K461)/3))</f>
        <v>0</v>
      </c>
      <c r="M461" s="13" t="str">
        <f>IF(AND(L461&gt;5.99,L461&lt;10.01,K461&gt;5.99,K461&lt;10.01),"PROMOCIONÓ CON RECUP",IF(K461&lt;5.99,IF(T461&gt;5.99,"REGULAR","LIBRE"),"LIBRE"))</f>
        <v>LIBRE</v>
      </c>
      <c r="O461" s="1">
        <f t="shared" si="56"/>
      </c>
      <c r="P461">
        <f t="shared" si="57"/>
        <v>0</v>
      </c>
      <c r="Q461" t="str">
        <f t="shared" si="58"/>
        <v>REGULAR</v>
      </c>
      <c r="R461" t="str">
        <f t="shared" si="59"/>
        <v>REGULAR</v>
      </c>
      <c r="S461" t="str">
        <f t="shared" si="60"/>
        <v>REGULAR</v>
      </c>
      <c r="T461">
        <f t="shared" si="61"/>
        <v>0</v>
      </c>
      <c r="U461" t="str">
        <f t="shared" si="62"/>
        <v>No Recupera</v>
      </c>
      <c r="V461" t="str">
        <f t="shared" si="63"/>
        <v>No Recupera</v>
      </c>
    </row>
    <row r="462" spans="1:22" ht="15">
      <c r="A462" s="34"/>
      <c r="B462" s="34"/>
      <c r="C462" s="26"/>
      <c r="D462" s="33"/>
      <c r="E462" s="26"/>
      <c r="F462" s="26"/>
      <c r="G462" s="26"/>
      <c r="H462" s="2">
        <f>IF(OR(E462="",F462="",G462=""),"",R462)</f>
      </c>
      <c r="I462" s="3">
        <f>O462</f>
      </c>
      <c r="J462" s="13" t="str">
        <f>U462</f>
        <v>No Recupera</v>
      </c>
      <c r="K462" s="11"/>
      <c r="L462" s="24">
        <f>IF(K462=" "," ",IF(K462="A",H462,SUM(E462,F462,K462)/3))</f>
        <v>0</v>
      </c>
      <c r="M462" s="13" t="str">
        <f>IF(AND(L462&gt;5.99,L462&lt;10.01,K462&gt;5.99,K462&lt;10.01),"PROMOCIONÓ CON RECUP",IF(K462&lt;5.99,IF(T462&gt;5.99,"REGULAR","LIBRE"),"LIBRE"))</f>
        <v>LIBRE</v>
      </c>
      <c r="O462" s="1">
        <f t="shared" si="56"/>
      </c>
      <c r="P462">
        <f t="shared" si="57"/>
        <v>0</v>
      </c>
      <c r="Q462" t="str">
        <f t="shared" si="58"/>
        <v>REGULAR</v>
      </c>
      <c r="R462" t="str">
        <f t="shared" si="59"/>
        <v>REGULAR</v>
      </c>
      <c r="S462" t="str">
        <f t="shared" si="60"/>
        <v>REGULAR</v>
      </c>
      <c r="T462">
        <f t="shared" si="61"/>
        <v>0</v>
      </c>
      <c r="U462" t="str">
        <f t="shared" si="62"/>
        <v>No Recupera</v>
      </c>
      <c r="V462" t="str">
        <f t="shared" si="63"/>
        <v>No Recupera</v>
      </c>
    </row>
    <row r="463" spans="1:22" ht="15">
      <c r="A463" s="34"/>
      <c r="B463" s="34"/>
      <c r="C463" s="26"/>
      <c r="D463" s="33"/>
      <c r="E463" s="26"/>
      <c r="F463" s="26"/>
      <c r="G463" s="26"/>
      <c r="H463" s="2">
        <f>IF(OR(E463="",F463="",G463=""),"",R463)</f>
      </c>
      <c r="I463" s="3">
        <f>O463</f>
      </c>
      <c r="J463" s="13" t="str">
        <f>U463</f>
        <v>No Recupera</v>
      </c>
      <c r="K463" s="11"/>
      <c r="L463" s="24">
        <f>IF(K463=" "," ",IF(K463="A",H463,SUM(E463,F463,K463)/3))</f>
        <v>0</v>
      </c>
      <c r="M463" s="13" t="str">
        <f>IF(AND(L463&gt;5.99,L463&lt;10.01,K463&gt;5.99,K463&lt;10.01),"PROMOCIONÓ CON RECUP",IF(K463&lt;5.99,IF(T463&gt;5.99,"REGULAR","LIBRE"),"LIBRE"))</f>
        <v>LIBRE</v>
      </c>
      <c r="O463" s="1">
        <f t="shared" si="56"/>
      </c>
      <c r="P463">
        <f t="shared" si="57"/>
        <v>0</v>
      </c>
      <c r="Q463" t="str">
        <f t="shared" si="58"/>
        <v>REGULAR</v>
      </c>
      <c r="R463" t="str">
        <f t="shared" si="59"/>
        <v>REGULAR</v>
      </c>
      <c r="S463" t="str">
        <f t="shared" si="60"/>
        <v>REGULAR</v>
      </c>
      <c r="T463">
        <f t="shared" si="61"/>
        <v>0</v>
      </c>
      <c r="U463" t="str">
        <f t="shared" si="62"/>
        <v>No Recupera</v>
      </c>
      <c r="V463" t="str">
        <f t="shared" si="63"/>
        <v>No Recupera</v>
      </c>
    </row>
    <row r="464" spans="1:22" ht="15">
      <c r="A464" s="34"/>
      <c r="B464" s="34"/>
      <c r="C464" s="26"/>
      <c r="D464" s="33"/>
      <c r="E464" s="26"/>
      <c r="F464" s="26"/>
      <c r="G464" s="26"/>
      <c r="H464" s="2">
        <f>IF(OR(E464="",F464="",G464=""),"",R464)</f>
      </c>
      <c r="I464" s="3">
        <f>O464</f>
      </c>
      <c r="J464" s="13" t="str">
        <f>U464</f>
        <v>No Recupera</v>
      </c>
      <c r="K464" s="11"/>
      <c r="L464" s="24">
        <f>IF(K464=" "," ",IF(K464="A",H464,SUM(E464,F464,K464)/3))</f>
        <v>0</v>
      </c>
      <c r="M464" s="13" t="str">
        <f>IF(AND(L464&gt;5.99,L464&lt;10.01,K464&gt;5.99,K464&lt;10.01),"PROMOCIONÓ CON RECUP",IF(K464&lt;5.99,IF(T464&gt;5.99,"REGULAR","LIBRE"),"LIBRE"))</f>
        <v>LIBRE</v>
      </c>
      <c r="O464" s="1">
        <f t="shared" si="56"/>
      </c>
      <c r="P464">
        <f t="shared" si="57"/>
        <v>0</v>
      </c>
      <c r="Q464" t="str">
        <f t="shared" si="58"/>
        <v>REGULAR</v>
      </c>
      <c r="R464" t="str">
        <f t="shared" si="59"/>
        <v>REGULAR</v>
      </c>
      <c r="S464" t="str">
        <f t="shared" si="60"/>
        <v>REGULAR</v>
      </c>
      <c r="T464">
        <f t="shared" si="61"/>
        <v>0</v>
      </c>
      <c r="U464" t="str">
        <f t="shared" si="62"/>
        <v>No Recupera</v>
      </c>
      <c r="V464" t="str">
        <f t="shared" si="63"/>
        <v>No Recupera</v>
      </c>
    </row>
    <row r="465" spans="1:22" ht="15">
      <c r="A465" s="34"/>
      <c r="B465" s="34"/>
      <c r="C465" s="26"/>
      <c r="D465" s="33"/>
      <c r="E465" s="26"/>
      <c r="F465" s="26"/>
      <c r="G465" s="26"/>
      <c r="H465" s="2">
        <f>IF(OR(E465="",F465="",G465=""),"",R465)</f>
      </c>
      <c r="I465" s="3">
        <f>O465</f>
      </c>
      <c r="J465" s="13" t="str">
        <f>U465</f>
        <v>No Recupera</v>
      </c>
      <c r="K465" s="11"/>
      <c r="L465" s="24">
        <f>IF(K465=" "," ",IF(K465="A",H465,SUM(E465,F465,K465)/3))</f>
        <v>0</v>
      </c>
      <c r="M465" s="13" t="str">
        <f>IF(AND(L465&gt;5.99,L465&lt;10.01,K465&gt;5.99,K465&lt;10.01),"PROMOCIONÓ CON RECUP",IF(K465&lt;5.99,IF(T465&gt;5.99,"REGULAR","LIBRE"),"LIBRE"))</f>
        <v>LIBRE</v>
      </c>
      <c r="O465" s="1">
        <f t="shared" si="56"/>
      </c>
      <c r="P465">
        <f t="shared" si="57"/>
        <v>0</v>
      </c>
      <c r="Q465" t="str">
        <f t="shared" si="58"/>
        <v>REGULAR</v>
      </c>
      <c r="R465" t="str">
        <f t="shared" si="59"/>
        <v>REGULAR</v>
      </c>
      <c r="S465" t="str">
        <f t="shared" si="60"/>
        <v>REGULAR</v>
      </c>
      <c r="T465">
        <f t="shared" si="61"/>
        <v>0</v>
      </c>
      <c r="U465" t="str">
        <f t="shared" si="62"/>
        <v>No Recupera</v>
      </c>
      <c r="V465" t="str">
        <f t="shared" si="63"/>
        <v>No Recupera</v>
      </c>
    </row>
    <row r="466" spans="1:22" ht="15">
      <c r="A466" s="34"/>
      <c r="B466" s="34"/>
      <c r="C466" s="26"/>
      <c r="D466" s="33"/>
      <c r="E466" s="26"/>
      <c r="F466" s="26"/>
      <c r="G466" s="26"/>
      <c r="H466" s="2">
        <f>IF(OR(E466="",F466="",G466=""),"",R466)</f>
      </c>
      <c r="I466" s="3">
        <f>O466</f>
      </c>
      <c r="J466" s="13" t="str">
        <f>U466</f>
        <v>No Recupera</v>
      </c>
      <c r="K466" s="11"/>
      <c r="L466" s="24">
        <f>IF(K466=" "," ",IF(K466="A",H466,SUM(E466,F466,K466)/3))</f>
        <v>0</v>
      </c>
      <c r="M466" s="13" t="str">
        <f>IF(AND(L466&gt;5.99,L466&lt;10.01,K466&gt;5.99,K466&lt;10.01),"PROMOCIONÓ CON RECUP",IF(K466&lt;5.99,IF(T466&gt;5.99,"REGULAR","LIBRE"),"LIBRE"))</f>
        <v>LIBRE</v>
      </c>
      <c r="O466" s="1">
        <f t="shared" si="56"/>
      </c>
      <c r="P466">
        <f t="shared" si="57"/>
        <v>0</v>
      </c>
      <c r="Q466" t="str">
        <f t="shared" si="58"/>
        <v>REGULAR</v>
      </c>
      <c r="R466" t="str">
        <f t="shared" si="59"/>
        <v>REGULAR</v>
      </c>
      <c r="S466" t="str">
        <f t="shared" si="60"/>
        <v>REGULAR</v>
      </c>
      <c r="T466">
        <f t="shared" si="61"/>
        <v>0</v>
      </c>
      <c r="U466" t="str">
        <f t="shared" si="62"/>
        <v>No Recupera</v>
      </c>
      <c r="V466" t="str">
        <f t="shared" si="63"/>
        <v>No Recupera</v>
      </c>
    </row>
    <row r="467" spans="1:22" ht="15">
      <c r="A467" s="34"/>
      <c r="B467" s="34"/>
      <c r="C467" s="26"/>
      <c r="D467" s="33"/>
      <c r="E467" s="26"/>
      <c r="F467" s="26"/>
      <c r="G467" s="26"/>
      <c r="H467" s="2">
        <f>IF(OR(E467="",F467="",G467=""),"",R467)</f>
      </c>
      <c r="I467" s="3">
        <f>O467</f>
      </c>
      <c r="J467" s="13" t="str">
        <f>U467</f>
        <v>No Recupera</v>
      </c>
      <c r="K467" s="11"/>
      <c r="L467" s="24">
        <f>IF(K467=" "," ",IF(K467="A",H467,SUM(E467,F467,K467)/3))</f>
        <v>0</v>
      </c>
      <c r="M467" s="13" t="str">
        <f>IF(AND(L467&gt;5.99,L467&lt;10.01,K467&gt;5.99,K467&lt;10.01),"PROMOCIONÓ CON RECUP",IF(K467&lt;5.99,IF(T467&gt;5.99,"REGULAR","LIBRE"),"LIBRE"))</f>
        <v>LIBRE</v>
      </c>
      <c r="O467" s="1">
        <f t="shared" si="56"/>
      </c>
      <c r="P467">
        <f t="shared" si="57"/>
        <v>0</v>
      </c>
      <c r="Q467" t="str">
        <f t="shared" si="58"/>
        <v>REGULAR</v>
      </c>
      <c r="R467" t="str">
        <f t="shared" si="59"/>
        <v>REGULAR</v>
      </c>
      <c r="S467" t="str">
        <f t="shared" si="60"/>
        <v>REGULAR</v>
      </c>
      <c r="T467">
        <f t="shared" si="61"/>
        <v>0</v>
      </c>
      <c r="U467" t="str">
        <f t="shared" si="62"/>
        <v>No Recupera</v>
      </c>
      <c r="V467" t="str">
        <f t="shared" si="63"/>
        <v>No Recupera</v>
      </c>
    </row>
    <row r="468" spans="1:22" ht="15">
      <c r="A468" s="34"/>
      <c r="B468" s="34"/>
      <c r="C468" s="26"/>
      <c r="D468" s="33"/>
      <c r="E468" s="26"/>
      <c r="F468" s="26"/>
      <c r="G468" s="26"/>
      <c r="H468" s="2">
        <f>IF(OR(E468="",F468="",G468=""),"",R468)</f>
      </c>
      <c r="I468" s="3">
        <f>O468</f>
      </c>
      <c r="J468" s="13" t="str">
        <f>U468</f>
        <v>No Recupera</v>
      </c>
      <c r="K468" s="11"/>
      <c r="L468" s="24">
        <f>IF(K468=" "," ",IF(K468="A",H468,SUM(E468,F468,K468)/3))</f>
        <v>0</v>
      </c>
      <c r="M468" s="13" t="str">
        <f>IF(AND(L468&gt;5.99,L468&lt;10.01,K468&gt;5.99,K468&lt;10.01),"PROMOCIONÓ CON RECUP",IF(K468&lt;5.99,IF(T468&gt;5.99,"REGULAR","LIBRE"),"LIBRE"))</f>
        <v>LIBRE</v>
      </c>
      <c r="O468" s="1">
        <f t="shared" si="56"/>
      </c>
      <c r="P468">
        <f t="shared" si="57"/>
        <v>0</v>
      </c>
      <c r="Q468" t="str">
        <f t="shared" si="58"/>
        <v>REGULAR</v>
      </c>
      <c r="R468" t="str">
        <f t="shared" si="59"/>
        <v>REGULAR</v>
      </c>
      <c r="S468" t="str">
        <f t="shared" si="60"/>
        <v>REGULAR</v>
      </c>
      <c r="T468">
        <f t="shared" si="61"/>
        <v>0</v>
      </c>
      <c r="U468" t="str">
        <f t="shared" si="62"/>
        <v>No Recupera</v>
      </c>
      <c r="V468" t="str">
        <f t="shared" si="63"/>
        <v>No Recupera</v>
      </c>
    </row>
    <row r="469" spans="1:22" ht="15">
      <c r="A469" s="34"/>
      <c r="B469" s="34"/>
      <c r="C469" s="26"/>
      <c r="D469" s="33"/>
      <c r="E469" s="26"/>
      <c r="F469" s="26"/>
      <c r="G469" s="26"/>
      <c r="H469" s="2">
        <f>IF(OR(E469="",F469="",G469=""),"",R469)</f>
      </c>
      <c r="I469" s="3">
        <f>O469</f>
      </c>
      <c r="J469" s="13" t="str">
        <f>U469</f>
        <v>No Recupera</v>
      </c>
      <c r="K469" s="11"/>
      <c r="L469" s="24">
        <f>IF(K469=" "," ",IF(K469="A",H469,SUM(E469,F469,K469)/3))</f>
        <v>0</v>
      </c>
      <c r="M469" s="13" t="str">
        <f>IF(AND(L469&gt;5.99,L469&lt;10.01,K469&gt;5.99,K469&lt;10.01),"PROMOCIONÓ CON RECUP",IF(K469&lt;5.99,IF(T469&gt;5.99,"REGULAR","LIBRE"),"LIBRE"))</f>
        <v>LIBRE</v>
      </c>
      <c r="O469" s="1">
        <f t="shared" si="56"/>
      </c>
      <c r="P469">
        <f t="shared" si="57"/>
        <v>0</v>
      </c>
      <c r="Q469" t="str">
        <f t="shared" si="58"/>
        <v>REGULAR</v>
      </c>
      <c r="R469" t="str">
        <f t="shared" si="59"/>
        <v>REGULAR</v>
      </c>
      <c r="S469" t="str">
        <f t="shared" si="60"/>
        <v>REGULAR</v>
      </c>
      <c r="T469">
        <f t="shared" si="61"/>
        <v>0</v>
      </c>
      <c r="U469" t="str">
        <f t="shared" si="62"/>
        <v>No Recupera</v>
      </c>
      <c r="V469" t="str">
        <f t="shared" si="63"/>
        <v>No Recupera</v>
      </c>
    </row>
    <row r="470" spans="1:22" ht="15">
      <c r="A470" s="34"/>
      <c r="B470" s="34"/>
      <c r="C470" s="26"/>
      <c r="D470" s="33"/>
      <c r="E470" s="26"/>
      <c r="F470" s="26"/>
      <c r="G470" s="26"/>
      <c r="H470" s="2">
        <f>IF(OR(E470="",F470="",G470=""),"",R470)</f>
      </c>
      <c r="I470" s="3">
        <f>O470</f>
      </c>
      <c r="J470" s="13" t="str">
        <f>U470</f>
        <v>No Recupera</v>
      </c>
      <c r="K470" s="11"/>
      <c r="L470" s="24">
        <f>IF(K470=" "," ",IF(K470="A",H470,SUM(E470,F470,K470)/3))</f>
        <v>0</v>
      </c>
      <c r="M470" s="13" t="str">
        <f>IF(AND(L470&gt;5.99,L470&lt;10.01,K470&gt;5.99,K470&lt;10.01),"PROMOCIONÓ CON RECUP",IF(K470&lt;5.99,IF(T470&gt;5.99,"REGULAR","LIBRE"),"LIBRE"))</f>
        <v>LIBRE</v>
      </c>
      <c r="O470" s="1">
        <f t="shared" si="56"/>
      </c>
      <c r="P470">
        <f t="shared" si="57"/>
        <v>0</v>
      </c>
      <c r="Q470" t="str">
        <f t="shared" si="58"/>
        <v>REGULAR</v>
      </c>
      <c r="R470" t="str">
        <f t="shared" si="59"/>
        <v>REGULAR</v>
      </c>
      <c r="S470" t="str">
        <f t="shared" si="60"/>
        <v>REGULAR</v>
      </c>
      <c r="T470">
        <f t="shared" si="61"/>
        <v>0</v>
      </c>
      <c r="U470" t="str">
        <f t="shared" si="62"/>
        <v>No Recupera</v>
      </c>
      <c r="V470" t="str">
        <f t="shared" si="63"/>
        <v>No Recupera</v>
      </c>
    </row>
    <row r="471" spans="1:22" ht="15">
      <c r="A471" s="34"/>
      <c r="B471" s="34"/>
      <c r="C471" s="26"/>
      <c r="D471" s="33"/>
      <c r="E471" s="26"/>
      <c r="F471" s="26"/>
      <c r="G471" s="26"/>
      <c r="H471" s="2">
        <f>IF(OR(E471="",F471="",G471=""),"",R471)</f>
      </c>
      <c r="I471" s="3">
        <f>O471</f>
      </c>
      <c r="J471" s="13" t="str">
        <f>U471</f>
        <v>No Recupera</v>
      </c>
      <c r="K471" s="11"/>
      <c r="L471" s="24">
        <f>IF(K471=" "," ",IF(K471="A",H471,SUM(E471,F471,K471)/3))</f>
        <v>0</v>
      </c>
      <c r="M471" s="13" t="str">
        <f>IF(AND(L471&gt;5.99,L471&lt;10.01,K471&gt;5.99,K471&lt;10.01),"PROMOCIONÓ CON RECUP",IF(K471&lt;5.99,IF(T471&gt;5.99,"REGULAR","LIBRE"),"LIBRE"))</f>
        <v>LIBRE</v>
      </c>
      <c r="O471" s="1">
        <f t="shared" si="56"/>
      </c>
      <c r="P471">
        <f t="shared" si="57"/>
        <v>0</v>
      </c>
      <c r="Q471" t="str">
        <f t="shared" si="58"/>
        <v>REGULAR</v>
      </c>
      <c r="R471" t="str">
        <f t="shared" si="59"/>
        <v>REGULAR</v>
      </c>
      <c r="S471" t="str">
        <f t="shared" si="60"/>
        <v>REGULAR</v>
      </c>
      <c r="T471">
        <f t="shared" si="61"/>
        <v>0</v>
      </c>
      <c r="U471" t="str">
        <f t="shared" si="62"/>
        <v>No Recupera</v>
      </c>
      <c r="V471" t="str">
        <f t="shared" si="63"/>
        <v>No Recupera</v>
      </c>
    </row>
    <row r="472" spans="1:22" ht="15">
      <c r="A472" s="34"/>
      <c r="B472" s="34"/>
      <c r="C472" s="26"/>
      <c r="D472" s="33"/>
      <c r="E472" s="26"/>
      <c r="F472" s="26"/>
      <c r="G472" s="26"/>
      <c r="H472" s="2">
        <f>IF(OR(E472="",F472="",G472=""),"",R472)</f>
      </c>
      <c r="I472" s="3">
        <f>O472</f>
      </c>
      <c r="J472" s="13" t="str">
        <f>U472</f>
        <v>No Recupera</v>
      </c>
      <c r="K472" s="11"/>
      <c r="L472" s="24">
        <f>IF(K472=" "," ",IF(K472="A",H472,SUM(E472,F472,K472)/3))</f>
        <v>0</v>
      </c>
      <c r="M472" s="13" t="str">
        <f>IF(AND(L472&gt;5.99,L472&lt;10.01,K472&gt;5.99,K472&lt;10.01),"PROMOCIONÓ CON RECUP",IF(K472&lt;5.99,IF(T472&gt;5.99,"REGULAR","LIBRE"),"LIBRE"))</f>
        <v>LIBRE</v>
      </c>
      <c r="O472" s="1">
        <f t="shared" si="56"/>
      </c>
      <c r="P472">
        <f t="shared" si="57"/>
        <v>0</v>
      </c>
      <c r="Q472" t="str">
        <f t="shared" si="58"/>
        <v>REGULAR</v>
      </c>
      <c r="R472" t="str">
        <f t="shared" si="59"/>
        <v>REGULAR</v>
      </c>
      <c r="S472" t="str">
        <f t="shared" si="60"/>
        <v>REGULAR</v>
      </c>
      <c r="T472">
        <f t="shared" si="61"/>
        <v>0</v>
      </c>
      <c r="U472" t="str">
        <f t="shared" si="62"/>
        <v>No Recupera</v>
      </c>
      <c r="V472" t="str">
        <f t="shared" si="63"/>
        <v>No Recupera</v>
      </c>
    </row>
    <row r="473" spans="1:22" ht="15">
      <c r="A473" s="34"/>
      <c r="B473" s="34"/>
      <c r="C473" s="26"/>
      <c r="D473" s="33"/>
      <c r="E473" s="26"/>
      <c r="F473" s="26"/>
      <c r="G473" s="26"/>
      <c r="H473" s="2">
        <f>IF(OR(E473="",F473="",G473=""),"",R473)</f>
      </c>
      <c r="I473" s="3">
        <f>O473</f>
      </c>
      <c r="J473" s="13" t="str">
        <f>U473</f>
        <v>No Recupera</v>
      </c>
      <c r="K473" s="11"/>
      <c r="L473" s="24">
        <f>IF(K473=" "," ",IF(K473="A",H473,SUM(E473,F473,K473)/3))</f>
        <v>0</v>
      </c>
      <c r="M473" s="13" t="str">
        <f>IF(AND(L473&gt;5.99,L473&lt;10.01,K473&gt;5.99,K473&lt;10.01),"PROMOCIONÓ CON RECUP",IF(K473&lt;5.99,IF(T473&gt;5.99,"REGULAR","LIBRE"),"LIBRE"))</f>
        <v>LIBRE</v>
      </c>
      <c r="O473" s="1">
        <f t="shared" si="56"/>
      </c>
      <c r="P473">
        <f t="shared" si="57"/>
        <v>0</v>
      </c>
      <c r="Q473" t="str">
        <f t="shared" si="58"/>
        <v>REGULAR</v>
      </c>
      <c r="R473" t="str">
        <f t="shared" si="59"/>
        <v>REGULAR</v>
      </c>
      <c r="S473" t="str">
        <f t="shared" si="60"/>
        <v>REGULAR</v>
      </c>
      <c r="T473">
        <f t="shared" si="61"/>
        <v>0</v>
      </c>
      <c r="U473" t="str">
        <f t="shared" si="62"/>
        <v>No Recupera</v>
      </c>
      <c r="V473" t="str">
        <f t="shared" si="63"/>
        <v>No Recupera</v>
      </c>
    </row>
    <row r="474" spans="1:22" ht="15">
      <c r="A474" s="34"/>
      <c r="B474" s="34"/>
      <c r="C474" s="26"/>
      <c r="D474" s="33"/>
      <c r="E474" s="26"/>
      <c r="F474" s="26"/>
      <c r="G474" s="26"/>
      <c r="H474" s="2">
        <f>IF(OR(E474="",F474="",G474=""),"",R474)</f>
      </c>
      <c r="I474" s="3">
        <f>O474</f>
      </c>
      <c r="J474" s="13" t="str">
        <f>U474</f>
        <v>No Recupera</v>
      </c>
      <c r="K474" s="11"/>
      <c r="L474" s="24">
        <f>IF(K474=" "," ",IF(K474="A",H474,SUM(E474,F474,K474)/3))</f>
        <v>0</v>
      </c>
      <c r="M474" s="13" t="str">
        <f>IF(AND(L474&gt;5.99,L474&lt;10.01,K474&gt;5.99,K474&lt;10.01),"PROMOCIONÓ CON RECUP",IF(K474&lt;5.99,IF(T474&gt;5.99,"REGULAR","LIBRE"),"LIBRE"))</f>
        <v>LIBRE</v>
      </c>
      <c r="O474" s="1">
        <f t="shared" si="56"/>
      </c>
      <c r="P474">
        <f t="shared" si="57"/>
        <v>0</v>
      </c>
      <c r="Q474" t="str">
        <f t="shared" si="58"/>
        <v>REGULAR</v>
      </c>
      <c r="R474" t="str">
        <f t="shared" si="59"/>
        <v>REGULAR</v>
      </c>
      <c r="S474" t="str">
        <f t="shared" si="60"/>
        <v>REGULAR</v>
      </c>
      <c r="T474">
        <f t="shared" si="61"/>
        <v>0</v>
      </c>
      <c r="U474" t="str">
        <f t="shared" si="62"/>
        <v>No Recupera</v>
      </c>
      <c r="V474" t="str">
        <f t="shared" si="63"/>
        <v>No Recupera</v>
      </c>
    </row>
    <row r="475" spans="1:22" ht="15">
      <c r="A475" s="34"/>
      <c r="B475" s="34"/>
      <c r="C475" s="26"/>
      <c r="D475" s="33"/>
      <c r="E475" s="26"/>
      <c r="F475" s="26"/>
      <c r="G475" s="26"/>
      <c r="H475" s="2">
        <f>IF(OR(E475="",F475="",G475=""),"",R475)</f>
      </c>
      <c r="I475" s="3">
        <f>O475</f>
      </c>
      <c r="J475" s="13" t="str">
        <f>U475</f>
        <v>No Recupera</v>
      </c>
      <c r="K475" s="11"/>
      <c r="L475" s="24">
        <f>IF(K475=" "," ",IF(K475="A",H475,SUM(E475,F475,K475)/3))</f>
        <v>0</v>
      </c>
      <c r="M475" s="13" t="str">
        <f>IF(AND(L475&gt;5.99,L475&lt;10.01,K475&gt;5.99,K475&lt;10.01),"PROMOCIONÓ CON RECUP",IF(K475&lt;5.99,IF(T475&gt;5.99,"REGULAR","LIBRE"),"LIBRE"))</f>
        <v>LIBRE</v>
      </c>
      <c r="O475" s="1">
        <f t="shared" si="56"/>
      </c>
      <c r="P475">
        <f t="shared" si="57"/>
        <v>0</v>
      </c>
      <c r="Q475" t="str">
        <f t="shared" si="58"/>
        <v>REGULAR</v>
      </c>
      <c r="R475" t="str">
        <f t="shared" si="59"/>
        <v>REGULAR</v>
      </c>
      <c r="S475" t="str">
        <f t="shared" si="60"/>
        <v>REGULAR</v>
      </c>
      <c r="T475">
        <f t="shared" si="61"/>
        <v>0</v>
      </c>
      <c r="U475" t="str">
        <f t="shared" si="62"/>
        <v>No Recupera</v>
      </c>
      <c r="V475" t="str">
        <f t="shared" si="63"/>
        <v>No Recupera</v>
      </c>
    </row>
    <row r="476" spans="1:22" ht="15">
      <c r="A476" s="34"/>
      <c r="B476" s="34"/>
      <c r="C476" s="26"/>
      <c r="D476" s="33"/>
      <c r="E476" s="26"/>
      <c r="F476" s="26"/>
      <c r="G476" s="26"/>
      <c r="H476" s="2">
        <f>IF(OR(E476="",F476="",G476=""),"",R476)</f>
      </c>
      <c r="I476" s="3">
        <f>O476</f>
      </c>
      <c r="J476" s="13" t="str">
        <f>U476</f>
        <v>No Recupera</v>
      </c>
      <c r="K476" s="11"/>
      <c r="L476" s="24">
        <f>IF(K476=" "," ",IF(K476="A",H476,SUM(E476,F476,K476)/3))</f>
        <v>0</v>
      </c>
      <c r="M476" s="13" t="str">
        <f>IF(AND(L476&gt;5.99,L476&lt;10.01,K476&gt;5.99,K476&lt;10.01),"PROMOCIONÓ CON RECUP",IF(K476&lt;5.99,IF(T476&gt;5.99,"REGULAR","LIBRE"),"LIBRE"))</f>
        <v>LIBRE</v>
      </c>
      <c r="O476" s="1">
        <f t="shared" si="56"/>
      </c>
      <c r="P476">
        <f t="shared" si="57"/>
        <v>0</v>
      </c>
      <c r="Q476" t="str">
        <f t="shared" si="58"/>
        <v>REGULAR</v>
      </c>
      <c r="R476" t="str">
        <f t="shared" si="59"/>
        <v>REGULAR</v>
      </c>
      <c r="S476" t="str">
        <f t="shared" si="60"/>
        <v>REGULAR</v>
      </c>
      <c r="T476">
        <f t="shared" si="61"/>
        <v>0</v>
      </c>
      <c r="U476" t="str">
        <f t="shared" si="62"/>
        <v>No Recupera</v>
      </c>
      <c r="V476" t="str">
        <f t="shared" si="63"/>
        <v>No Recupera</v>
      </c>
    </row>
    <row r="477" spans="1:22" ht="15">
      <c r="A477" s="34"/>
      <c r="B477" s="34"/>
      <c r="C477" s="26"/>
      <c r="D477" s="33"/>
      <c r="E477" s="26"/>
      <c r="F477" s="26"/>
      <c r="G477" s="26"/>
      <c r="H477" s="2">
        <f>IF(OR(E477="",F477="",G477=""),"",R477)</f>
      </c>
      <c r="I477" s="3">
        <f>O477</f>
      </c>
      <c r="J477" s="13" t="str">
        <f>U477</f>
        <v>No Recupera</v>
      </c>
      <c r="K477" s="11"/>
      <c r="L477" s="24">
        <f>IF(K477=" "," ",IF(K477="A",H477,SUM(E477,F477,K477)/3))</f>
        <v>0</v>
      </c>
      <c r="M477" s="13" t="str">
        <f>IF(AND(L477&gt;5.99,L477&lt;10.01,K477&gt;5.99,K477&lt;10.01),"PROMOCIONÓ CON RECUP",IF(K477&lt;5.99,IF(T477&gt;5.99,"REGULAR","LIBRE"),"LIBRE"))</f>
        <v>LIBRE</v>
      </c>
      <c r="O477" s="1">
        <f t="shared" si="56"/>
      </c>
      <c r="P477">
        <f t="shared" si="57"/>
        <v>0</v>
      </c>
      <c r="Q477" t="str">
        <f t="shared" si="58"/>
        <v>REGULAR</v>
      </c>
      <c r="R477" t="str">
        <f t="shared" si="59"/>
        <v>REGULAR</v>
      </c>
      <c r="S477" t="str">
        <f t="shared" si="60"/>
        <v>REGULAR</v>
      </c>
      <c r="T477">
        <f t="shared" si="61"/>
        <v>0</v>
      </c>
      <c r="U477" t="str">
        <f t="shared" si="62"/>
        <v>No Recupera</v>
      </c>
      <c r="V477" t="str">
        <f t="shared" si="63"/>
        <v>No Recupera</v>
      </c>
    </row>
    <row r="478" spans="1:22" ht="15">
      <c r="A478" s="34"/>
      <c r="B478" s="34"/>
      <c r="C478" s="26"/>
      <c r="D478" s="33"/>
      <c r="E478" s="26"/>
      <c r="F478" s="26"/>
      <c r="G478" s="26"/>
      <c r="H478" s="2">
        <f>IF(OR(E478="",F478="",G478=""),"",R478)</f>
      </c>
      <c r="I478" s="3">
        <f>O478</f>
      </c>
      <c r="J478" s="13" t="str">
        <f>U478</f>
        <v>No Recupera</v>
      </c>
      <c r="K478" s="11"/>
      <c r="L478" s="24">
        <f>IF(K478=" "," ",IF(K478="A",H478,SUM(E478,F478,K478)/3))</f>
        <v>0</v>
      </c>
      <c r="M478" s="13" t="str">
        <f>IF(AND(L478&gt;5.99,L478&lt;10.01,K478&gt;5.99,K478&lt;10.01),"PROMOCIONÓ CON RECUP",IF(K478&lt;5.99,IF(T478&gt;5.99,"REGULAR","LIBRE"),"LIBRE"))</f>
        <v>LIBRE</v>
      </c>
      <c r="O478" s="1">
        <f t="shared" si="56"/>
      </c>
      <c r="P478">
        <f t="shared" si="57"/>
        <v>0</v>
      </c>
      <c r="Q478" t="str">
        <f t="shared" si="58"/>
        <v>REGULAR</v>
      </c>
      <c r="R478" t="str">
        <f t="shared" si="59"/>
        <v>REGULAR</v>
      </c>
      <c r="S478" t="str">
        <f t="shared" si="60"/>
        <v>REGULAR</v>
      </c>
      <c r="T478">
        <f t="shared" si="61"/>
        <v>0</v>
      </c>
      <c r="U478" t="str">
        <f t="shared" si="62"/>
        <v>No Recupera</v>
      </c>
      <c r="V478" t="str">
        <f t="shared" si="63"/>
        <v>No Recupera</v>
      </c>
    </row>
    <row r="479" spans="1:22" ht="15">
      <c r="A479" s="34"/>
      <c r="B479" s="34"/>
      <c r="C479" s="26"/>
      <c r="D479" s="33"/>
      <c r="E479" s="26"/>
      <c r="F479" s="26"/>
      <c r="G479" s="26"/>
      <c r="H479" s="2">
        <f>IF(OR(E479="",F479="",G479=""),"",R479)</f>
      </c>
      <c r="I479" s="3">
        <f>O479</f>
      </c>
      <c r="J479" s="13" t="str">
        <f>U479</f>
        <v>No Recupera</v>
      </c>
      <c r="K479" s="11"/>
      <c r="L479" s="24">
        <f>IF(K479=" "," ",IF(K479="A",H479,SUM(E479,F479,K479)/3))</f>
        <v>0</v>
      </c>
      <c r="M479" s="13" t="str">
        <f>IF(AND(L479&gt;5.99,L479&lt;10.01,K479&gt;5.99,K479&lt;10.01),"PROMOCIONÓ CON RECUP",IF(K479&lt;5.99,IF(T479&gt;5.99,"REGULAR","LIBRE"),"LIBRE"))</f>
        <v>LIBRE</v>
      </c>
      <c r="O479" s="1">
        <f t="shared" si="56"/>
      </c>
      <c r="P479">
        <f t="shared" si="57"/>
        <v>0</v>
      </c>
      <c r="Q479" t="str">
        <f t="shared" si="58"/>
        <v>REGULAR</v>
      </c>
      <c r="R479" t="str">
        <f t="shared" si="59"/>
        <v>REGULAR</v>
      </c>
      <c r="S479" t="str">
        <f t="shared" si="60"/>
        <v>REGULAR</v>
      </c>
      <c r="T479">
        <f t="shared" si="61"/>
        <v>0</v>
      </c>
      <c r="U479" t="str">
        <f t="shared" si="62"/>
        <v>No Recupera</v>
      </c>
      <c r="V479" t="str">
        <f t="shared" si="63"/>
        <v>No Recupera</v>
      </c>
    </row>
    <row r="480" spans="1:22" ht="15">
      <c r="A480" s="34"/>
      <c r="B480" s="34"/>
      <c r="C480" s="26"/>
      <c r="D480" s="33"/>
      <c r="E480" s="26"/>
      <c r="F480" s="26"/>
      <c r="G480" s="26"/>
      <c r="H480" s="2">
        <f>IF(OR(E480="",F480="",G480=""),"",R480)</f>
      </c>
      <c r="I480" s="3">
        <f>O480</f>
      </c>
      <c r="J480" s="13" t="str">
        <f>U480</f>
        <v>No Recupera</v>
      </c>
      <c r="K480" s="11"/>
      <c r="L480" s="24">
        <f>IF(K480=" "," ",IF(K480="A",H480,SUM(E480,F480,K480)/3))</f>
        <v>0</v>
      </c>
      <c r="M480" s="13" t="str">
        <f>IF(AND(L480&gt;5.99,L480&lt;10.01,K480&gt;5.99,K480&lt;10.01),"PROMOCIONÓ CON RECUP",IF(K480&lt;5.99,IF(T480&gt;5.99,"REGULAR","LIBRE"),"LIBRE"))</f>
        <v>LIBRE</v>
      </c>
      <c r="O480" s="1">
        <f t="shared" si="56"/>
      </c>
      <c r="P480">
        <f t="shared" si="57"/>
        <v>0</v>
      </c>
      <c r="Q480" t="str">
        <f t="shared" si="58"/>
        <v>REGULAR</v>
      </c>
      <c r="R480" t="str">
        <f t="shared" si="59"/>
        <v>REGULAR</v>
      </c>
      <c r="S480" t="str">
        <f t="shared" si="60"/>
        <v>REGULAR</v>
      </c>
      <c r="T480">
        <f t="shared" si="61"/>
        <v>0</v>
      </c>
      <c r="U480" t="str">
        <f t="shared" si="62"/>
        <v>No Recupera</v>
      </c>
      <c r="V480" t="str">
        <f t="shared" si="63"/>
        <v>No Recupera</v>
      </c>
    </row>
    <row r="481" spans="1:22" ht="15">
      <c r="A481" s="34"/>
      <c r="B481" s="34"/>
      <c r="C481" s="26"/>
      <c r="D481" s="33"/>
      <c r="E481" s="26"/>
      <c r="F481" s="26"/>
      <c r="G481" s="26"/>
      <c r="H481" s="2">
        <f>IF(OR(E481="",F481="",G481=""),"",R481)</f>
      </c>
      <c r="I481" s="3">
        <f>O481</f>
      </c>
      <c r="J481" s="13" t="str">
        <f>U481</f>
        <v>No Recupera</v>
      </c>
      <c r="K481" s="11"/>
      <c r="L481" s="24">
        <f>IF(K481=" "," ",IF(K481="A",H481,SUM(E481,F481,K481)/3))</f>
        <v>0</v>
      </c>
      <c r="M481" s="13" t="str">
        <f>IF(AND(L481&gt;5.99,L481&lt;10.01,K481&gt;5.99,K481&lt;10.01),"PROMOCIONÓ CON RECUP",IF(K481&lt;5.99,IF(T481&gt;5.99,"REGULAR","LIBRE"),"LIBRE"))</f>
        <v>LIBRE</v>
      </c>
      <c r="O481" s="1">
        <f t="shared" si="56"/>
      </c>
      <c r="P481">
        <f t="shared" si="57"/>
        <v>0</v>
      </c>
      <c r="Q481" t="str">
        <f t="shared" si="58"/>
        <v>REGULAR</v>
      </c>
      <c r="R481" t="str">
        <f t="shared" si="59"/>
        <v>REGULAR</v>
      </c>
      <c r="S481" t="str">
        <f t="shared" si="60"/>
        <v>REGULAR</v>
      </c>
      <c r="T481">
        <f t="shared" si="61"/>
        <v>0</v>
      </c>
      <c r="U481" t="str">
        <f t="shared" si="62"/>
        <v>No Recupera</v>
      </c>
      <c r="V481" t="str">
        <f t="shared" si="63"/>
        <v>No Recupera</v>
      </c>
    </row>
    <row r="482" spans="1:22" ht="15">
      <c r="A482" s="34"/>
      <c r="B482" s="34"/>
      <c r="C482" s="26"/>
      <c r="D482" s="33"/>
      <c r="E482" s="26"/>
      <c r="F482" s="26"/>
      <c r="G482" s="26"/>
      <c r="H482" s="2">
        <f>IF(OR(E482="",F482="",G482=""),"",R482)</f>
      </c>
      <c r="I482" s="3">
        <f>O482</f>
      </c>
      <c r="J482" s="13" t="str">
        <f>U482</f>
        <v>No Recupera</v>
      </c>
      <c r="K482" s="11"/>
      <c r="L482" s="24">
        <f>IF(K482=" "," ",IF(K482="A",H482,SUM(E482,F482,K482)/3))</f>
        <v>0</v>
      </c>
      <c r="M482" s="13" t="str">
        <f>IF(AND(L482&gt;5.99,L482&lt;10.01,K482&gt;5.99,K482&lt;10.01),"PROMOCIONÓ CON RECUP",IF(K482&lt;5.99,IF(T482&gt;5.99,"REGULAR","LIBRE"),"LIBRE"))</f>
        <v>LIBRE</v>
      </c>
      <c r="O482" s="1">
        <f t="shared" si="56"/>
      </c>
      <c r="P482">
        <f t="shared" si="57"/>
        <v>0</v>
      </c>
      <c r="Q482" t="str">
        <f t="shared" si="58"/>
        <v>REGULAR</v>
      </c>
      <c r="R482" t="str">
        <f t="shared" si="59"/>
        <v>REGULAR</v>
      </c>
      <c r="S482" t="str">
        <f t="shared" si="60"/>
        <v>REGULAR</v>
      </c>
      <c r="T482">
        <f t="shared" si="61"/>
        <v>0</v>
      </c>
      <c r="U482" t="str">
        <f t="shared" si="62"/>
        <v>No Recupera</v>
      </c>
      <c r="V482" t="str">
        <f t="shared" si="63"/>
        <v>No Recupera</v>
      </c>
    </row>
    <row r="483" spans="1:22" ht="15">
      <c r="A483" s="34"/>
      <c r="B483" s="34"/>
      <c r="C483" s="26"/>
      <c r="D483" s="33"/>
      <c r="E483" s="26"/>
      <c r="F483" s="26"/>
      <c r="G483" s="26"/>
      <c r="H483" s="2">
        <f>IF(OR(E483="",F483="",G483=""),"",R483)</f>
      </c>
      <c r="I483" s="3">
        <f>O483</f>
      </c>
      <c r="J483" s="13" t="str">
        <f>U483</f>
        <v>No Recupera</v>
      </c>
      <c r="K483" s="11"/>
      <c r="L483" s="24">
        <f>IF(K483=" "," ",IF(K483="A",H483,SUM(E483,F483,K483)/3))</f>
        <v>0</v>
      </c>
      <c r="M483" s="13" t="str">
        <f>IF(AND(L483&gt;5.99,L483&lt;10.01,K483&gt;5.99,K483&lt;10.01),"PROMOCIONÓ CON RECUP",IF(K483&lt;5.99,IF(T483&gt;5.99,"REGULAR","LIBRE"),"LIBRE"))</f>
        <v>LIBRE</v>
      </c>
      <c r="O483" s="1">
        <f t="shared" si="56"/>
      </c>
      <c r="P483">
        <f t="shared" si="57"/>
        <v>0</v>
      </c>
      <c r="Q483" t="str">
        <f t="shared" si="58"/>
        <v>REGULAR</v>
      </c>
      <c r="R483" t="str">
        <f t="shared" si="59"/>
        <v>REGULAR</v>
      </c>
      <c r="S483" t="str">
        <f t="shared" si="60"/>
        <v>REGULAR</v>
      </c>
      <c r="T483">
        <f t="shared" si="61"/>
        <v>0</v>
      </c>
      <c r="U483" t="str">
        <f t="shared" si="62"/>
        <v>No Recupera</v>
      </c>
      <c r="V483" t="str">
        <f t="shared" si="63"/>
        <v>No Recupera</v>
      </c>
    </row>
    <row r="484" spans="1:22" ht="15">
      <c r="A484" s="34"/>
      <c r="B484" s="34"/>
      <c r="C484" s="26"/>
      <c r="D484" s="33"/>
      <c r="E484" s="26"/>
      <c r="F484" s="26"/>
      <c r="G484" s="26"/>
      <c r="H484" s="2">
        <f>IF(OR(E484="",F484="",G484=""),"",R484)</f>
      </c>
      <c r="I484" s="3">
        <f>O484</f>
      </c>
      <c r="J484" s="13" t="str">
        <f>U484</f>
        <v>No Recupera</v>
      </c>
      <c r="K484" s="11"/>
      <c r="L484" s="24">
        <f>IF(K484=" "," ",IF(K484="A",H484,SUM(E484,F484,K484)/3))</f>
        <v>0</v>
      </c>
      <c r="M484" s="13" t="str">
        <f>IF(AND(L484&gt;5.99,L484&lt;10.01,K484&gt;5.99,K484&lt;10.01),"PROMOCIONÓ CON RECUP",IF(K484&lt;5.99,IF(T484&gt;5.99,"REGULAR","LIBRE"),"LIBRE"))</f>
        <v>LIBRE</v>
      </c>
      <c r="O484" s="1">
        <f t="shared" si="56"/>
      </c>
      <c r="P484">
        <f t="shared" si="57"/>
        <v>0</v>
      </c>
      <c r="Q484" t="str">
        <f t="shared" si="58"/>
        <v>REGULAR</v>
      </c>
      <c r="R484" t="str">
        <f t="shared" si="59"/>
        <v>REGULAR</v>
      </c>
      <c r="S484" t="str">
        <f t="shared" si="60"/>
        <v>REGULAR</v>
      </c>
      <c r="T484">
        <f t="shared" si="61"/>
        <v>0</v>
      </c>
      <c r="U484" t="str">
        <f t="shared" si="62"/>
        <v>No Recupera</v>
      </c>
      <c r="V484" t="str">
        <f t="shared" si="63"/>
        <v>No Recupera</v>
      </c>
    </row>
    <row r="485" spans="1:22" ht="15">
      <c r="A485" s="34"/>
      <c r="B485" s="34"/>
      <c r="C485" s="26"/>
      <c r="D485" s="33"/>
      <c r="E485" s="26"/>
      <c r="F485" s="26"/>
      <c r="G485" s="26"/>
      <c r="H485" s="2">
        <f>IF(OR(E485="",F485="",G485=""),"",R485)</f>
      </c>
      <c r="I485" s="3">
        <f>O485</f>
      </c>
      <c r="J485" s="13" t="str">
        <f>U485</f>
        <v>No Recupera</v>
      </c>
      <c r="K485" s="11"/>
      <c r="L485" s="24">
        <f>IF(K485=" "," ",IF(K485="A",H485,SUM(E485,F485,K485)/3))</f>
        <v>0</v>
      </c>
      <c r="M485" s="13" t="str">
        <f>IF(AND(L485&gt;5.99,L485&lt;10.01,K485&gt;5.99,K485&lt;10.01),"PROMOCIONÓ CON RECUP",IF(K485&lt;5.99,IF(T485&gt;5.99,"REGULAR","LIBRE"),"LIBRE"))</f>
        <v>LIBRE</v>
      </c>
      <c r="O485" s="1">
        <f t="shared" si="56"/>
      </c>
      <c r="P485">
        <f t="shared" si="57"/>
        <v>0</v>
      </c>
      <c r="Q485" t="str">
        <f t="shared" si="58"/>
        <v>REGULAR</v>
      </c>
      <c r="R485" t="str">
        <f t="shared" si="59"/>
        <v>REGULAR</v>
      </c>
      <c r="S485" t="str">
        <f t="shared" si="60"/>
        <v>REGULAR</v>
      </c>
      <c r="T485">
        <f t="shared" si="61"/>
        <v>0</v>
      </c>
      <c r="U485" t="str">
        <f t="shared" si="62"/>
        <v>No Recupera</v>
      </c>
      <c r="V485" t="str">
        <f t="shared" si="63"/>
        <v>No Recupera</v>
      </c>
    </row>
    <row r="486" spans="1:22" ht="15">
      <c r="A486" s="34"/>
      <c r="B486" s="34"/>
      <c r="C486" s="26"/>
      <c r="D486" s="33"/>
      <c r="E486" s="26"/>
      <c r="F486" s="26"/>
      <c r="G486" s="26"/>
      <c r="H486" s="2">
        <f>IF(OR(E486="",F486="",G486=""),"",R486)</f>
      </c>
      <c r="I486" s="3">
        <f>O486</f>
      </c>
      <c r="J486" s="13" t="str">
        <f>U486</f>
        <v>No Recupera</v>
      </c>
      <c r="K486" s="11"/>
      <c r="L486" s="24">
        <f>IF(K486=" "," ",IF(K486="A",H486,SUM(E486,F486,K486)/3))</f>
        <v>0</v>
      </c>
      <c r="M486" s="13" t="str">
        <f>IF(AND(L486&gt;5.99,L486&lt;10.01,K486&gt;5.99,K486&lt;10.01),"PROMOCIONÓ CON RECUP",IF(K486&lt;5.99,IF(T486&gt;5.99,"REGULAR","LIBRE"),"LIBRE"))</f>
        <v>LIBRE</v>
      </c>
      <c r="O486" s="1">
        <f t="shared" si="56"/>
      </c>
      <c r="P486">
        <f t="shared" si="57"/>
        <v>0</v>
      </c>
      <c r="Q486" t="str">
        <f t="shared" si="58"/>
        <v>REGULAR</v>
      </c>
      <c r="R486" t="str">
        <f t="shared" si="59"/>
        <v>REGULAR</v>
      </c>
      <c r="S486" t="str">
        <f t="shared" si="60"/>
        <v>REGULAR</v>
      </c>
      <c r="T486">
        <f t="shared" si="61"/>
        <v>0</v>
      </c>
      <c r="U486" t="str">
        <f t="shared" si="62"/>
        <v>No Recupera</v>
      </c>
      <c r="V486" t="str">
        <f t="shared" si="63"/>
        <v>No Recupera</v>
      </c>
    </row>
    <row r="487" spans="1:22" ht="15">
      <c r="A487" s="34"/>
      <c r="B487" s="34"/>
      <c r="C487" s="26"/>
      <c r="D487" s="33"/>
      <c r="E487" s="26"/>
      <c r="F487" s="26"/>
      <c r="G487" s="26"/>
      <c r="H487" s="2">
        <f>IF(OR(E487="",F487="",G487=""),"",R487)</f>
      </c>
      <c r="I487" s="3">
        <f>O487</f>
      </c>
      <c r="J487" s="13" t="str">
        <f>U487</f>
        <v>No Recupera</v>
      </c>
      <c r="K487" s="11"/>
      <c r="L487" s="24">
        <f>IF(K487=" "," ",IF(K487="A",H487,SUM(E487,F487,K487)/3))</f>
        <v>0</v>
      </c>
      <c r="M487" s="13" t="str">
        <f>IF(AND(L487&gt;5.99,L487&lt;10.01,K487&gt;5.99,K487&lt;10.01),"PROMOCIONÓ CON RECUP",IF(K487&lt;5.99,IF(T487&gt;5.99,"REGULAR","LIBRE"),"LIBRE"))</f>
        <v>LIBRE</v>
      </c>
      <c r="O487" s="1">
        <f t="shared" si="56"/>
      </c>
      <c r="P487">
        <f t="shared" si="57"/>
        <v>0</v>
      </c>
      <c r="Q487" t="str">
        <f t="shared" si="58"/>
        <v>REGULAR</v>
      </c>
      <c r="R487" t="str">
        <f t="shared" si="59"/>
        <v>REGULAR</v>
      </c>
      <c r="S487" t="str">
        <f t="shared" si="60"/>
        <v>REGULAR</v>
      </c>
      <c r="T487">
        <f t="shared" si="61"/>
        <v>0</v>
      </c>
      <c r="U487" t="str">
        <f t="shared" si="62"/>
        <v>No Recupera</v>
      </c>
      <c r="V487" t="str">
        <f t="shared" si="63"/>
        <v>No Recupera</v>
      </c>
    </row>
    <row r="488" spans="1:22" ht="15">
      <c r="A488" s="34"/>
      <c r="B488" s="34"/>
      <c r="C488" s="26"/>
      <c r="D488" s="33"/>
      <c r="E488" s="26"/>
      <c r="F488" s="26"/>
      <c r="G488" s="26"/>
      <c r="H488" s="2">
        <f>IF(OR(E488="",F488="",G488=""),"",R488)</f>
      </c>
      <c r="I488" s="3">
        <f>O488</f>
      </c>
      <c r="J488" s="13" t="str">
        <f>U488</f>
        <v>No Recupera</v>
      </c>
      <c r="K488" s="11"/>
      <c r="L488" s="24">
        <f>IF(K488=" "," ",IF(K488="A",H488,SUM(E488,F488,K488)/3))</f>
        <v>0</v>
      </c>
      <c r="M488" s="13" t="str">
        <f>IF(AND(L488&gt;5.99,L488&lt;10.01,K488&gt;5.99,K488&lt;10.01),"PROMOCIONÓ CON RECUP",IF(K488&lt;5.99,IF(T488&gt;5.99,"REGULAR","LIBRE"),"LIBRE"))</f>
        <v>LIBRE</v>
      </c>
      <c r="O488" s="1">
        <f t="shared" si="56"/>
      </c>
      <c r="P488">
        <f t="shared" si="57"/>
        <v>0</v>
      </c>
      <c r="Q488" t="str">
        <f t="shared" si="58"/>
        <v>REGULAR</v>
      </c>
      <c r="R488" t="str">
        <f t="shared" si="59"/>
        <v>REGULAR</v>
      </c>
      <c r="S488" t="str">
        <f t="shared" si="60"/>
        <v>REGULAR</v>
      </c>
      <c r="T488">
        <f t="shared" si="61"/>
        <v>0</v>
      </c>
      <c r="U488" t="str">
        <f t="shared" si="62"/>
        <v>No Recupera</v>
      </c>
      <c r="V488" t="str">
        <f t="shared" si="63"/>
        <v>No Recupera</v>
      </c>
    </row>
    <row r="489" spans="1:22" ht="15">
      <c r="A489" s="34"/>
      <c r="B489" s="34"/>
      <c r="C489" s="26"/>
      <c r="D489" s="33"/>
      <c r="E489" s="26"/>
      <c r="F489" s="26"/>
      <c r="G489" s="26"/>
      <c r="H489" s="2">
        <f>IF(OR(E489="",F489="",G489=""),"",R489)</f>
      </c>
      <c r="I489" s="3">
        <f>O489</f>
      </c>
      <c r="J489" s="13" t="str">
        <f>U489</f>
        <v>No Recupera</v>
      </c>
      <c r="K489" s="11"/>
      <c r="L489" s="24">
        <f>IF(K489=" "," ",IF(K489="A",H489,SUM(E489,F489,K489)/3))</f>
        <v>0</v>
      </c>
      <c r="M489" s="13" t="str">
        <f>IF(AND(L489&gt;5.99,L489&lt;10.01,K489&gt;5.99,K489&lt;10.01),"PROMOCIONÓ CON RECUP",IF(K489&lt;5.99,IF(T489&gt;5.99,"REGULAR","LIBRE"),"LIBRE"))</f>
        <v>LIBRE</v>
      </c>
      <c r="O489" s="1">
        <f t="shared" si="56"/>
      </c>
      <c r="P489">
        <f t="shared" si="57"/>
        <v>0</v>
      </c>
      <c r="Q489" t="str">
        <f t="shared" si="58"/>
        <v>REGULAR</v>
      </c>
      <c r="R489" t="str">
        <f t="shared" si="59"/>
        <v>REGULAR</v>
      </c>
      <c r="S489" t="str">
        <f t="shared" si="60"/>
        <v>REGULAR</v>
      </c>
      <c r="T489">
        <f t="shared" si="61"/>
        <v>0</v>
      </c>
      <c r="U489" t="str">
        <f t="shared" si="62"/>
        <v>No Recupera</v>
      </c>
      <c r="V489" t="str">
        <f t="shared" si="63"/>
        <v>No Recupera</v>
      </c>
    </row>
    <row r="490" spans="1:22" ht="15">
      <c r="A490" s="34"/>
      <c r="B490" s="34"/>
      <c r="C490" s="26"/>
      <c r="D490" s="33"/>
      <c r="E490" s="26"/>
      <c r="F490" s="26"/>
      <c r="G490" s="26"/>
      <c r="H490" s="2">
        <f>IF(OR(E490="",F490="",G490=""),"",R490)</f>
      </c>
      <c r="I490" s="3">
        <f>O490</f>
      </c>
      <c r="J490" s="13" t="str">
        <f>U490</f>
        <v>No Recupera</v>
      </c>
      <c r="K490" s="11"/>
      <c r="L490" s="24">
        <f>IF(K490=" "," ",IF(K490="A",H490,SUM(E490,F490,K490)/3))</f>
        <v>0</v>
      </c>
      <c r="M490" s="13" t="str">
        <f>IF(AND(L490&gt;5.99,L490&lt;10.01,K490&gt;5.99,K490&lt;10.01),"PROMOCIONÓ CON RECUP",IF(K490&lt;5.99,IF(T490&gt;5.99,"REGULAR","LIBRE"),"LIBRE"))</f>
        <v>LIBRE</v>
      </c>
      <c r="O490" s="1">
        <f t="shared" si="56"/>
      </c>
      <c r="P490">
        <f t="shared" si="57"/>
        <v>0</v>
      </c>
      <c r="Q490" t="str">
        <f t="shared" si="58"/>
        <v>REGULAR</v>
      </c>
      <c r="R490" t="str">
        <f t="shared" si="59"/>
        <v>REGULAR</v>
      </c>
      <c r="S490" t="str">
        <f t="shared" si="60"/>
        <v>REGULAR</v>
      </c>
      <c r="T490">
        <f t="shared" si="61"/>
        <v>0</v>
      </c>
      <c r="U490" t="str">
        <f t="shared" si="62"/>
        <v>No Recupera</v>
      </c>
      <c r="V490" t="str">
        <f t="shared" si="63"/>
        <v>No Recupera</v>
      </c>
    </row>
    <row r="491" spans="1:22" ht="15">
      <c r="A491" s="34"/>
      <c r="B491" s="34"/>
      <c r="C491" s="26"/>
      <c r="D491" s="33"/>
      <c r="E491" s="26"/>
      <c r="F491" s="26"/>
      <c r="G491" s="26"/>
      <c r="H491" s="2">
        <f>IF(OR(E491="",F491="",G491=""),"",R491)</f>
      </c>
      <c r="I491" s="3">
        <f>O491</f>
      </c>
      <c r="J491" s="13" t="str">
        <f>U491</f>
        <v>No Recupera</v>
      </c>
      <c r="K491" s="11"/>
      <c r="L491" s="24">
        <f>IF(K491=" "," ",IF(K491="A",H491,SUM(E491,F491,K491)/3))</f>
        <v>0</v>
      </c>
      <c r="M491" s="13" t="str">
        <f>IF(AND(L491&gt;5.99,L491&lt;10.01,K491&gt;5.99,K491&lt;10.01),"PROMOCIONÓ CON RECUP",IF(K491&lt;5.99,IF(T491&gt;5.99,"REGULAR","LIBRE"),"LIBRE"))</f>
        <v>LIBRE</v>
      </c>
      <c r="O491" s="1">
        <f t="shared" si="56"/>
      </c>
      <c r="P491">
        <f t="shared" si="57"/>
        <v>0</v>
      </c>
      <c r="Q491" t="str">
        <f t="shared" si="58"/>
        <v>REGULAR</v>
      </c>
      <c r="R491" t="str">
        <f t="shared" si="59"/>
        <v>REGULAR</v>
      </c>
      <c r="S491" t="str">
        <f t="shared" si="60"/>
        <v>REGULAR</v>
      </c>
      <c r="T491">
        <f t="shared" si="61"/>
        <v>0</v>
      </c>
      <c r="U491" t="str">
        <f t="shared" si="62"/>
        <v>No Recupera</v>
      </c>
      <c r="V491" t="str">
        <f t="shared" si="63"/>
        <v>No Recupera</v>
      </c>
    </row>
    <row r="492" spans="1:22" ht="15">
      <c r="A492" s="34"/>
      <c r="B492" s="34"/>
      <c r="C492" s="26"/>
      <c r="D492" s="33"/>
      <c r="E492" s="26"/>
      <c r="F492" s="26"/>
      <c r="G492" s="26"/>
      <c r="H492" s="2">
        <f>IF(OR(E492="",F492="",G492=""),"",R492)</f>
      </c>
      <c r="I492" s="3">
        <f>O492</f>
      </c>
      <c r="J492" s="13" t="str">
        <f>U492</f>
        <v>No Recupera</v>
      </c>
      <c r="K492" s="11"/>
      <c r="L492" s="24">
        <f>IF(K492=" "," ",IF(K492="A",H492,SUM(E492,F492,K492)/3))</f>
        <v>0</v>
      </c>
      <c r="M492" s="13" t="str">
        <f>IF(AND(L492&gt;5.99,L492&lt;10.01,K492&gt;5.99,K492&lt;10.01),"PROMOCIONÓ CON RECUP",IF(K492&lt;5.99,IF(T492&gt;5.99,"REGULAR","LIBRE"),"LIBRE"))</f>
        <v>LIBRE</v>
      </c>
      <c r="O492" s="1">
        <f t="shared" si="56"/>
      </c>
      <c r="P492">
        <f t="shared" si="57"/>
        <v>0</v>
      </c>
      <c r="Q492" t="str">
        <f t="shared" si="58"/>
        <v>REGULAR</v>
      </c>
      <c r="R492" t="str">
        <f t="shared" si="59"/>
        <v>REGULAR</v>
      </c>
      <c r="S492" t="str">
        <f t="shared" si="60"/>
        <v>REGULAR</v>
      </c>
      <c r="T492">
        <f t="shared" si="61"/>
        <v>0</v>
      </c>
      <c r="U492" t="str">
        <f t="shared" si="62"/>
        <v>No Recupera</v>
      </c>
      <c r="V492" t="str">
        <f t="shared" si="63"/>
        <v>No Recupera</v>
      </c>
    </row>
    <row r="493" spans="1:22" ht="15">
      <c r="A493" s="34"/>
      <c r="B493" s="34"/>
      <c r="C493" s="26"/>
      <c r="D493" s="33"/>
      <c r="E493" s="26"/>
      <c r="F493" s="26"/>
      <c r="G493" s="26"/>
      <c r="H493" s="2">
        <f>IF(OR(E493="",F493="",G493=""),"",R493)</f>
      </c>
      <c r="I493" s="3">
        <f>O493</f>
      </c>
      <c r="J493" s="13" t="str">
        <f>U493</f>
        <v>No Recupera</v>
      </c>
      <c r="K493" s="11"/>
      <c r="L493" s="24">
        <f>IF(K493=" "," ",IF(K493="A",H493,SUM(E493,F493,K493)/3))</f>
        <v>0</v>
      </c>
      <c r="M493" s="13" t="str">
        <f>IF(AND(L493&gt;5.99,L493&lt;10.01,K493&gt;5.99,K493&lt;10.01),"PROMOCIONÓ CON RECUP",IF(K493&lt;5.99,IF(T493&gt;5.99,"REGULAR","LIBRE"),"LIBRE"))</f>
        <v>LIBRE</v>
      </c>
      <c r="O493" s="1">
        <f t="shared" si="56"/>
      </c>
      <c r="P493">
        <f t="shared" si="57"/>
        <v>0</v>
      </c>
      <c r="Q493" t="str">
        <f t="shared" si="58"/>
        <v>REGULAR</v>
      </c>
      <c r="R493" t="str">
        <f t="shared" si="59"/>
        <v>REGULAR</v>
      </c>
      <c r="S493" t="str">
        <f t="shared" si="60"/>
        <v>REGULAR</v>
      </c>
      <c r="T493">
        <f t="shared" si="61"/>
        <v>0</v>
      </c>
      <c r="U493" t="str">
        <f t="shared" si="62"/>
        <v>No Recupera</v>
      </c>
      <c r="V493" t="str">
        <f t="shared" si="63"/>
        <v>No Recupera</v>
      </c>
    </row>
    <row r="494" spans="1:22" ht="15">
      <c r="A494" s="34"/>
      <c r="B494" s="34"/>
      <c r="C494" s="26"/>
      <c r="D494" s="33"/>
      <c r="E494" s="26" t="s">
        <v>12</v>
      </c>
      <c r="F494" s="26" t="s">
        <v>12</v>
      </c>
      <c r="G494" s="26"/>
      <c r="H494" s="2">
        <f>IF(OR(E494="",F494="",G494=""),"",R494)</f>
      </c>
      <c r="I494" s="3">
        <f>O494</f>
      </c>
      <c r="J494" s="13" t="str">
        <f>U494</f>
        <v>No Recupera</v>
      </c>
      <c r="K494" s="11"/>
      <c r="L494" s="24">
        <f>IF(K494=" "," ",IF(K494="A",H494,SUM(E494,F494,K494)/3))</f>
        <v>0</v>
      </c>
      <c r="M494" s="13" t="str">
        <f>IF(AND(L494&gt;5.99,L494&lt;10.01,K494&gt;5.99,K494&lt;10.01),"PROMOCIONÓ CON RECUP",IF(K494&lt;5.99,IF(T494&gt;5.99,"REGULAR","LIBRE"),"LIBRE"))</f>
        <v>LIBRE</v>
      </c>
      <c r="O494" s="1">
        <f t="shared" si="56"/>
      </c>
      <c r="P494">
        <f t="shared" si="57"/>
        <v>0</v>
      </c>
      <c r="Q494" t="str">
        <f t="shared" si="58"/>
        <v>REGULAR</v>
      </c>
      <c r="R494" t="str">
        <f t="shared" si="59"/>
        <v>REGULAR</v>
      </c>
      <c r="S494" t="str">
        <f t="shared" si="60"/>
        <v>REGULAR</v>
      </c>
      <c r="T494">
        <f t="shared" si="61"/>
        <v>0</v>
      </c>
      <c r="U494" t="str">
        <f t="shared" si="62"/>
        <v>No Recupera</v>
      </c>
      <c r="V494" t="str">
        <f t="shared" si="63"/>
        <v>No Recupera</v>
      </c>
    </row>
    <row r="495" spans="1:22" ht="15">
      <c r="A495" s="26"/>
      <c r="B495" s="22"/>
      <c r="C495" s="35"/>
      <c r="D495" s="36"/>
      <c r="E495" s="28"/>
      <c r="F495" s="28"/>
      <c r="G495" s="28"/>
      <c r="H495" s="2">
        <f>IF(OR(E495="",F495="",G495=""),"",R495)</f>
      </c>
      <c r="I495" s="3">
        <f>O495</f>
      </c>
      <c r="J495" s="13" t="str">
        <f>U495</f>
        <v>No Recupera</v>
      </c>
      <c r="K495" s="11"/>
      <c r="L495" s="24">
        <f>IF(K495=" "," ",IF(K495="A",H495,SUM(E495,F495,K495)/3))</f>
        <v>0</v>
      </c>
      <c r="M495" s="13" t="str">
        <f>IF(AND(L495&gt;5.99,L495&lt;10.01,K495&gt;5.99,K495&lt;10.01),"PROMOCIONÓ CON RECUP",IF(K495&lt;5.99,IF(T495&gt;5.99,"REGULAR","LIBRE"),"LIBRE"))</f>
        <v>LIBRE</v>
      </c>
      <c r="O495" s="1">
        <f t="shared" si="56"/>
      </c>
      <c r="P495">
        <f t="shared" si="57"/>
        <v>0</v>
      </c>
      <c r="Q495" t="str">
        <f t="shared" si="58"/>
        <v>REGULAR</v>
      </c>
      <c r="R495" t="str">
        <f t="shared" si="59"/>
        <v>REGULAR</v>
      </c>
      <c r="S495" t="str">
        <f t="shared" si="60"/>
        <v>REGULAR</v>
      </c>
      <c r="T495">
        <f t="shared" si="61"/>
        <v>0</v>
      </c>
      <c r="U495" t="str">
        <f t="shared" si="62"/>
        <v>No Recupera</v>
      </c>
      <c r="V495" t="str">
        <f t="shared" si="63"/>
        <v>No Recupera</v>
      </c>
    </row>
    <row r="496" spans="1:22" ht="15">
      <c r="A496" s="26"/>
      <c r="B496" s="22"/>
      <c r="C496" s="35"/>
      <c r="D496" s="36"/>
      <c r="E496" s="28"/>
      <c r="F496" s="28"/>
      <c r="G496" s="28"/>
      <c r="H496" s="2">
        <f>IF(OR(E496="",F496="",G496=""),"",R496)</f>
      </c>
      <c r="I496" s="3">
        <f>O496</f>
      </c>
      <c r="J496" s="13" t="str">
        <f>U496</f>
        <v>No Recupera</v>
      </c>
      <c r="K496" s="11"/>
      <c r="L496" s="24">
        <f>IF(K496=" "," ",IF(K496="A",H496,SUM(E496,F496,K496)/3))</f>
        <v>0</v>
      </c>
      <c r="M496" s="13" t="str">
        <f>IF(AND(L496&gt;5.99,L496&lt;10.01,K496&gt;5.99,K496&lt;10.01),"PROMOCIONÓ CON RECUP",IF(K496&lt;5.99,IF(T496&gt;5.99,"REGULAR","LIBRE"),"LIBRE"))</f>
        <v>LIBRE</v>
      </c>
      <c r="O496" s="1">
        <f t="shared" si="56"/>
      </c>
      <c r="P496">
        <f t="shared" si="57"/>
        <v>0</v>
      </c>
      <c r="Q496" t="str">
        <f t="shared" si="58"/>
        <v>REGULAR</v>
      </c>
      <c r="R496" t="str">
        <f t="shared" si="59"/>
        <v>REGULAR</v>
      </c>
      <c r="S496" t="str">
        <f t="shared" si="60"/>
        <v>REGULAR</v>
      </c>
      <c r="T496">
        <f t="shared" si="61"/>
        <v>0</v>
      </c>
      <c r="U496" t="str">
        <f t="shared" si="62"/>
        <v>No Recupera</v>
      </c>
      <c r="V496" t="str">
        <f t="shared" si="63"/>
        <v>No Recupera</v>
      </c>
    </row>
    <row r="497" spans="1:22" ht="15">
      <c r="A497" s="26"/>
      <c r="B497" s="22"/>
      <c r="C497" s="35"/>
      <c r="D497" s="36"/>
      <c r="E497" s="28"/>
      <c r="F497" s="28"/>
      <c r="G497" s="28"/>
      <c r="H497" s="2">
        <f>IF(OR(E497="",F497="",G497=""),"",R497)</f>
      </c>
      <c r="I497" s="3">
        <f>O497</f>
      </c>
      <c r="J497" s="13" t="str">
        <f>U497</f>
        <v>No Recupera</v>
      </c>
      <c r="K497" s="11"/>
      <c r="L497" s="24">
        <f>IF(K497=" "," ",IF(K497="A",H497,SUM(E497,F497,K497)/3))</f>
        <v>0</v>
      </c>
      <c r="M497" s="13" t="str">
        <f>IF(AND(L497&gt;5.99,L497&lt;10.01,K497&gt;5.99,K497&lt;10.01),"PROMOCIONÓ CON RECUP",IF(K497&lt;5.99,IF(T497&gt;5.99,"REGULAR","LIBRE"),"LIBRE"))</f>
        <v>LIBRE</v>
      </c>
      <c r="O497" s="1">
        <f t="shared" si="56"/>
      </c>
      <c r="P497">
        <f t="shared" si="57"/>
        <v>0</v>
      </c>
      <c r="Q497" t="str">
        <f t="shared" si="58"/>
        <v>REGULAR</v>
      </c>
      <c r="R497" t="str">
        <f t="shared" si="59"/>
        <v>REGULAR</v>
      </c>
      <c r="S497" t="str">
        <f t="shared" si="60"/>
        <v>REGULAR</v>
      </c>
      <c r="T497">
        <f t="shared" si="61"/>
        <v>0</v>
      </c>
      <c r="U497" t="str">
        <f t="shared" si="62"/>
        <v>No Recupera</v>
      </c>
      <c r="V497" t="str">
        <f t="shared" si="63"/>
        <v>No Recupera</v>
      </c>
    </row>
    <row r="498" spans="1:22" ht="15">
      <c r="A498" s="26"/>
      <c r="B498" s="22"/>
      <c r="C498" s="35"/>
      <c r="D498" s="36"/>
      <c r="E498" s="28"/>
      <c r="F498" s="28" t="s">
        <v>12</v>
      </c>
      <c r="G498" s="28" t="s">
        <v>12</v>
      </c>
      <c r="H498" s="2">
        <f>IF(OR(E498="",F498="",G498=""),"",R498)</f>
      </c>
      <c r="I498" s="3">
        <f>O498</f>
      </c>
      <c r="J498" s="13" t="str">
        <f>U498</f>
        <v>No Recupera</v>
      </c>
      <c r="K498" s="11"/>
      <c r="L498" s="24">
        <f>IF(K498=" "," ",IF(K498="A",H498,SUM(E498,F498,K498)/3))</f>
        <v>0</v>
      </c>
      <c r="M498" s="13" t="str">
        <f>IF(AND(L498&gt;5.99,L498&lt;10.01,K498&gt;5.99,K498&lt;10.01),"PROMOCIONÓ CON RECUP",IF(K498&lt;5.99,IF(T498&gt;5.99,"REGULAR","LIBRE"),"LIBRE"))</f>
        <v>LIBRE</v>
      </c>
      <c r="O498" s="1">
        <f t="shared" si="56"/>
      </c>
      <c r="P498">
        <f t="shared" si="57"/>
        <v>0</v>
      </c>
      <c r="Q498" t="str">
        <f t="shared" si="58"/>
        <v>REGULAR</v>
      </c>
      <c r="R498" t="str">
        <f t="shared" si="59"/>
        <v>REGULAR</v>
      </c>
      <c r="S498" t="str">
        <f t="shared" si="60"/>
        <v>REGULAR</v>
      </c>
      <c r="T498">
        <f t="shared" si="61"/>
        <v>0</v>
      </c>
      <c r="U498" t="str">
        <f t="shared" si="62"/>
        <v>No Recupera</v>
      </c>
      <c r="V498" t="str">
        <f t="shared" si="63"/>
        <v>No Recupera</v>
      </c>
    </row>
    <row r="499" spans="1:22" ht="15">
      <c r="A499" s="26"/>
      <c r="B499" s="22"/>
      <c r="C499" s="35"/>
      <c r="D499" s="36"/>
      <c r="E499" s="28"/>
      <c r="F499" s="28"/>
      <c r="G499" s="28"/>
      <c r="H499" s="2">
        <f>IF(OR(E499="",F499="",G499=""),"",R499)</f>
      </c>
      <c r="I499" s="3">
        <f>O499</f>
      </c>
      <c r="J499" s="13" t="str">
        <f>U499</f>
        <v>No Recupera</v>
      </c>
      <c r="K499" s="11"/>
      <c r="L499" s="24">
        <f>IF(K499=" "," ",IF(K499="A",H499,SUM(E499,F499,K499)/3))</f>
        <v>0</v>
      </c>
      <c r="M499" s="13" t="str">
        <f>IF(AND(L499&gt;5.99,L499&lt;10.01,K499&gt;5.99,K499&lt;10.01),"PROMOCIONÓ CON RECUP",IF(K499&lt;5.99,IF(T499&gt;5.99,"REGULAR","LIBRE"),"LIBRE"))</f>
        <v>LIBRE</v>
      </c>
      <c r="O499" s="1">
        <f t="shared" si="56"/>
      </c>
      <c r="P499">
        <f t="shared" si="57"/>
        <v>0</v>
      </c>
      <c r="Q499" t="str">
        <f t="shared" si="58"/>
        <v>REGULAR</v>
      </c>
      <c r="R499" t="str">
        <f t="shared" si="59"/>
        <v>REGULAR</v>
      </c>
      <c r="S499" t="str">
        <f t="shared" si="60"/>
        <v>REGULAR</v>
      </c>
      <c r="T499">
        <f t="shared" si="61"/>
        <v>0</v>
      </c>
      <c r="U499" t="str">
        <f t="shared" si="62"/>
        <v>No Recupera</v>
      </c>
      <c r="V499" t="str">
        <f t="shared" si="63"/>
        <v>No Recupera</v>
      </c>
    </row>
    <row r="500" spans="1:22" ht="15">
      <c r="A500" s="26"/>
      <c r="B500" s="22"/>
      <c r="C500" s="35"/>
      <c r="D500" s="36"/>
      <c r="E500" s="28"/>
      <c r="F500" s="28"/>
      <c r="G500" s="28"/>
      <c r="H500" s="2">
        <f>IF(OR(E500="",F500="",G500=""),"",R500)</f>
      </c>
      <c r="I500" s="3">
        <f>O500</f>
      </c>
      <c r="J500" s="13" t="str">
        <f>U500</f>
        <v>No Recupera</v>
      </c>
      <c r="K500" s="11"/>
      <c r="L500" s="24">
        <f>IF(K500=" "," ",IF(K500="A",H500,SUM(E500,F500,K500)/3))</f>
        <v>0</v>
      </c>
      <c r="M500" s="13" t="str">
        <f>IF(AND(L500&gt;5.99,L500&lt;10.01,K500&gt;5.99,K500&lt;10.01),"PROMOCIONÓ CON RECUP",IF(K500&lt;5.99,IF(T500&gt;5.99,"REGULAR","LIBRE"),"LIBRE"))</f>
        <v>LIBRE</v>
      </c>
      <c r="O500" s="1">
        <f t="shared" si="56"/>
      </c>
      <c r="P500">
        <f t="shared" si="57"/>
        <v>0</v>
      </c>
      <c r="Q500" t="str">
        <f t="shared" si="58"/>
        <v>REGULAR</v>
      </c>
      <c r="R500" t="str">
        <f t="shared" si="59"/>
        <v>REGULAR</v>
      </c>
      <c r="S500" t="str">
        <f t="shared" si="60"/>
        <v>REGULAR</v>
      </c>
      <c r="T500">
        <f t="shared" si="61"/>
        <v>0</v>
      </c>
      <c r="U500" t="str">
        <f t="shared" si="62"/>
        <v>No Recupera</v>
      </c>
      <c r="V500" t="str">
        <f t="shared" si="63"/>
        <v>No Recupera</v>
      </c>
    </row>
    <row r="501" spans="1:22" ht="15">
      <c r="A501" s="26"/>
      <c r="B501" s="22"/>
      <c r="C501" s="35"/>
      <c r="D501" s="36"/>
      <c r="E501" s="28"/>
      <c r="F501" s="28"/>
      <c r="G501" s="28"/>
      <c r="H501" s="2">
        <f>IF(OR(E501="",F501="",G501=""),"",R501)</f>
      </c>
      <c r="I501" s="3">
        <f>O501</f>
      </c>
      <c r="J501" s="13" t="str">
        <f>U501</f>
        <v>No Recupera</v>
      </c>
      <c r="K501" s="11"/>
      <c r="L501" s="24">
        <f>IF(K501=" "," ",IF(K501="A",H501,SUM(E501,F501,K501)/3))</f>
        <v>0</v>
      </c>
      <c r="M501" s="13" t="str">
        <f>IF(AND(L501&gt;5.99,L501&lt;10.01,K501&gt;5.99,K501&lt;10.01),"PROMOCIONÓ CON RECUP",IF(K501&lt;5.99,IF(T501&gt;5.99,"REGULAR","LIBRE"),"LIBRE"))</f>
        <v>LIBRE</v>
      </c>
      <c r="O501" s="1">
        <f t="shared" si="56"/>
      </c>
      <c r="P501">
        <f t="shared" si="57"/>
        <v>0</v>
      </c>
      <c r="Q501" t="str">
        <f t="shared" si="58"/>
        <v>REGULAR</v>
      </c>
      <c r="R501" t="str">
        <f t="shared" si="59"/>
        <v>REGULAR</v>
      </c>
      <c r="S501" t="str">
        <f t="shared" si="60"/>
        <v>REGULAR</v>
      </c>
      <c r="T501">
        <f t="shared" si="61"/>
        <v>0</v>
      </c>
      <c r="U501" t="str">
        <f t="shared" si="62"/>
        <v>No Recupera</v>
      </c>
      <c r="V501" t="str">
        <f t="shared" si="63"/>
        <v>No Recupera</v>
      </c>
    </row>
    <row r="502" spans="1:22" ht="15">
      <c r="A502" s="26"/>
      <c r="B502" s="22"/>
      <c r="C502" s="35"/>
      <c r="D502" s="36"/>
      <c r="E502" s="28"/>
      <c r="F502" s="28"/>
      <c r="G502" s="28"/>
      <c r="H502" s="2">
        <f>IF(OR(E502="",F502="",G502=""),"",R502)</f>
      </c>
      <c r="I502" s="3">
        <f>O502</f>
      </c>
      <c r="J502" s="13" t="str">
        <f>U502</f>
        <v>No Recupera</v>
      </c>
      <c r="K502" s="11"/>
      <c r="L502" s="24">
        <f>IF(K502=" "," ",IF(K502="A",H502,SUM(E502,F502,K502)/3))</f>
        <v>0</v>
      </c>
      <c r="M502" s="13" t="str">
        <f>IF(AND(L502&gt;5.99,L502&lt;10.01,K502&gt;5.99,K502&lt;10.01),"PROMOCIONÓ CON RECUP",IF(K502&lt;5.99,IF(T502&gt;5.99,"REGULAR","LIBRE"),"LIBRE"))</f>
        <v>LIBRE</v>
      </c>
      <c r="O502" s="1">
        <f aca="true" t="shared" si="64" ref="O502:O507">IF(OR(E502="",F502="",G502=""),"",IF(P502=3,"AUS",IF(P502=2,AVERAGE(E502:G502)/2,AVERAGE(E502:G502))))</f>
      </c>
      <c r="P502">
        <f aca="true" t="shared" si="65" ref="P502:P507">COUNTIF(E502:G502,"A")</f>
        <v>0</v>
      </c>
      <c r="Q502" t="str">
        <f aca="true" t="shared" si="66" ref="Q502:Q507">IF(OR(E502&gt;-0.01,E502&lt;10,E502="A",F502&gt;-0.01,F502&lt;10.01,F502="A",G502&gt;-0.01,G502&lt;10.01,G502="A"),R502,"ERROR DE NOTA")</f>
        <v>REGULAR</v>
      </c>
      <c r="R502" t="str">
        <f aca="true" t="shared" si="67" ref="R502:R507">IF(AND(E502&gt;5.99,E502&lt;10.01,F502&gt;5.99,F502&lt;10.01,G502&gt;5.99,G502&lt;10.01),"PROMOCIONÓ",S502)</f>
        <v>REGULAR</v>
      </c>
      <c r="S502" t="str">
        <f aca="true" t="shared" si="68" ref="S502:S507">IF(P502&lt;1.001,IF(O502&gt;5.99,"REGULAR","LIBRE"),"LIBRE")</f>
        <v>REGULAR</v>
      </c>
      <c r="T502">
        <f aca="true" t="shared" si="69" ref="T502:T507">SUM(E502,F502,K502)/3</f>
        <v>0</v>
      </c>
      <c r="U502" t="str">
        <f aca="true" t="shared" si="70" ref="U502:U507">IF(AND(E502&gt;5.99,E502&lt;10.01,F502&gt;5.99,F502&lt;10.01,G502&gt;5.99,G502&lt;10.01),"NO VA AL RECUPERATORIO INTEGRADOR -PROMOCIONÓ",V502)</f>
        <v>No Recupera</v>
      </c>
      <c r="V502" t="str">
        <f aca="true" t="shared" si="71" ref="V502:V507">IF(OR(G502&lt;5.99,G502="A"),IF(AND(E502&gt;5.99,E502&lt;10.01),IF(AND(F502&gt;5.99,F502&lt;10.01),"PUEDE RECUPERAR INTEGRADOR PARA PROMOCION",IF(OR(F502="A",F502&lt;5.99),"No Recupera")),"No Recupera"),"No Recupera")</f>
        <v>No Recupera</v>
      </c>
    </row>
    <row r="503" spans="1:22" ht="15">
      <c r="A503" s="26"/>
      <c r="B503" s="22"/>
      <c r="C503" s="35"/>
      <c r="D503" s="36"/>
      <c r="E503" s="28"/>
      <c r="F503" s="28"/>
      <c r="G503" s="28"/>
      <c r="H503" s="2">
        <f>IF(OR(E503="",F503="",G503=""),"",R503)</f>
      </c>
      <c r="I503" s="3">
        <f>O503</f>
      </c>
      <c r="J503" s="13" t="str">
        <f>U503</f>
        <v>No Recupera</v>
      </c>
      <c r="K503" s="11"/>
      <c r="L503" s="24">
        <f>IF(K503=" "," ",IF(K503="A",H503,SUM(E503,F503,K503)/3))</f>
        <v>0</v>
      </c>
      <c r="M503" s="13" t="str">
        <f>IF(AND(L503&gt;5.99,L503&lt;10.01,K503&gt;5.99,K503&lt;10.01),"PROMOCIONÓ CON RECUP",IF(K503&lt;5.99,IF(T503&gt;5.99,"REGULAR","LIBRE"),"LIBRE"))</f>
        <v>LIBRE</v>
      </c>
      <c r="O503" s="1">
        <f t="shared" si="64"/>
      </c>
      <c r="P503">
        <f t="shared" si="65"/>
        <v>0</v>
      </c>
      <c r="Q503" t="str">
        <f t="shared" si="66"/>
        <v>REGULAR</v>
      </c>
      <c r="R503" t="str">
        <f t="shared" si="67"/>
        <v>REGULAR</v>
      </c>
      <c r="S503" t="str">
        <f t="shared" si="68"/>
        <v>REGULAR</v>
      </c>
      <c r="T503">
        <f t="shared" si="69"/>
        <v>0</v>
      </c>
      <c r="U503" t="str">
        <f t="shared" si="70"/>
        <v>No Recupera</v>
      </c>
      <c r="V503" t="str">
        <f t="shared" si="71"/>
        <v>No Recupera</v>
      </c>
    </row>
    <row r="504" spans="1:22" ht="15">
      <c r="A504" s="26"/>
      <c r="B504" s="22"/>
      <c r="C504" s="35"/>
      <c r="D504" s="36"/>
      <c r="E504" s="28"/>
      <c r="F504" s="28"/>
      <c r="G504" s="28"/>
      <c r="H504" s="2">
        <f>IF(OR(E504="",F504="",G504=""),"",R504)</f>
      </c>
      <c r="I504" s="3">
        <f>O504</f>
      </c>
      <c r="J504" s="13" t="str">
        <f>U504</f>
        <v>No Recupera</v>
      </c>
      <c r="K504" s="11"/>
      <c r="L504" s="24">
        <f>IF(K504=" "," ",IF(K504="A",H504,SUM(E504,F504,K504)/3))</f>
        <v>0</v>
      </c>
      <c r="M504" s="13" t="str">
        <f>IF(AND(L504&gt;5.99,L504&lt;10.01,K504&gt;5.99,K504&lt;10.01),"PROMOCIONÓ CON RECUP",IF(K504&lt;5.99,IF(T504&gt;5.99,"REGULAR","LIBRE"),"LIBRE"))</f>
        <v>LIBRE</v>
      </c>
      <c r="O504" s="1">
        <f t="shared" si="64"/>
      </c>
      <c r="P504">
        <f t="shared" si="65"/>
        <v>0</v>
      </c>
      <c r="Q504" t="str">
        <f t="shared" si="66"/>
        <v>REGULAR</v>
      </c>
      <c r="R504" t="str">
        <f t="shared" si="67"/>
        <v>REGULAR</v>
      </c>
      <c r="S504" t="str">
        <f t="shared" si="68"/>
        <v>REGULAR</v>
      </c>
      <c r="T504">
        <f t="shared" si="69"/>
        <v>0</v>
      </c>
      <c r="U504" t="str">
        <f t="shared" si="70"/>
        <v>No Recupera</v>
      </c>
      <c r="V504" t="str">
        <f t="shared" si="71"/>
        <v>No Recupera</v>
      </c>
    </row>
    <row r="505" spans="1:22" ht="15">
      <c r="A505" s="26"/>
      <c r="B505" s="22"/>
      <c r="C505" s="35"/>
      <c r="D505" s="36"/>
      <c r="E505" s="28"/>
      <c r="F505" s="28"/>
      <c r="G505" s="28"/>
      <c r="H505" s="2">
        <f>IF(OR(E505="",F505="",G505=""),"",R505)</f>
      </c>
      <c r="I505" s="3">
        <f>O505</f>
      </c>
      <c r="J505" s="13" t="str">
        <f>U505</f>
        <v>No Recupera</v>
      </c>
      <c r="K505" s="11"/>
      <c r="L505" s="24">
        <f>IF(K505=" "," ",IF(K505="A",H505,SUM(E505,F505,K505)/3))</f>
        <v>0</v>
      </c>
      <c r="M505" s="13" t="str">
        <f>IF(AND(L505&gt;5.99,L505&lt;10.01,K505&gt;5.99,K505&lt;10.01),"PROMOCIONÓ CON RECUP",IF(K505&lt;5.99,IF(T505&gt;5.99,"REGULAR","LIBRE"),"LIBRE"))</f>
        <v>LIBRE</v>
      </c>
      <c r="O505" s="1">
        <f t="shared" si="64"/>
      </c>
      <c r="P505">
        <f t="shared" si="65"/>
        <v>0</v>
      </c>
      <c r="Q505" t="str">
        <f t="shared" si="66"/>
        <v>REGULAR</v>
      </c>
      <c r="R505" t="str">
        <f t="shared" si="67"/>
        <v>REGULAR</v>
      </c>
      <c r="S505" t="str">
        <f t="shared" si="68"/>
        <v>REGULAR</v>
      </c>
      <c r="T505">
        <f t="shared" si="69"/>
        <v>0</v>
      </c>
      <c r="U505" t="str">
        <f t="shared" si="70"/>
        <v>No Recupera</v>
      </c>
      <c r="V505" t="str">
        <f t="shared" si="71"/>
        <v>No Recupera</v>
      </c>
    </row>
    <row r="506" spans="1:22" ht="15">
      <c r="A506" s="26"/>
      <c r="B506" s="22"/>
      <c r="C506" s="35"/>
      <c r="D506" s="36"/>
      <c r="E506" s="28"/>
      <c r="F506" s="28"/>
      <c r="G506" s="28"/>
      <c r="H506" s="2">
        <f>IF(OR(E506="",F506="",G506=""),"",R506)</f>
      </c>
      <c r="I506" s="3">
        <f>O506</f>
      </c>
      <c r="J506" s="13" t="str">
        <f>U506</f>
        <v>No Recupera</v>
      </c>
      <c r="K506" s="11"/>
      <c r="L506" s="24">
        <f>IF(K506=" "," ",IF(K506="A",H506,SUM(E506,F506,K506)/3))</f>
        <v>0</v>
      </c>
      <c r="M506" s="13" t="str">
        <f>IF(AND(L506&gt;5.99,L506&lt;10.01,K506&gt;5.99,K506&lt;10.01),"PROMOCIONÓ CON RECUP",IF(K506&lt;5.99,IF(T506&gt;5.99,"REGULAR","LIBRE"),"LIBRE"))</f>
        <v>LIBRE</v>
      </c>
      <c r="O506" s="1">
        <f t="shared" si="64"/>
      </c>
      <c r="P506">
        <f t="shared" si="65"/>
        <v>0</v>
      </c>
      <c r="Q506" t="str">
        <f t="shared" si="66"/>
        <v>REGULAR</v>
      </c>
      <c r="R506" t="str">
        <f t="shared" si="67"/>
        <v>REGULAR</v>
      </c>
      <c r="S506" t="str">
        <f t="shared" si="68"/>
        <v>REGULAR</v>
      </c>
      <c r="T506">
        <f t="shared" si="69"/>
        <v>0</v>
      </c>
      <c r="U506" t="str">
        <f t="shared" si="70"/>
        <v>No Recupera</v>
      </c>
      <c r="V506" t="str">
        <f t="shared" si="71"/>
        <v>No Recupera</v>
      </c>
    </row>
    <row r="507" spans="1:22" ht="15">
      <c r="A507" s="26"/>
      <c r="B507" s="22"/>
      <c r="C507" s="35"/>
      <c r="D507" s="36"/>
      <c r="E507" s="28"/>
      <c r="F507" s="28"/>
      <c r="G507" s="28"/>
      <c r="H507" s="2">
        <f>IF(OR(E507="",F507="",G507=""),"",R507)</f>
      </c>
      <c r="I507" s="3">
        <f>O507</f>
      </c>
      <c r="J507" s="13" t="str">
        <f>U507</f>
        <v>No Recupera</v>
      </c>
      <c r="K507" s="11"/>
      <c r="L507" s="24">
        <f>IF(K507=" "," ",IF(K507="A",H507,SUM(E507,F507,K507)/3))</f>
        <v>0</v>
      </c>
      <c r="M507" s="13" t="str">
        <f>IF(AND(L507&gt;5.99,L507&lt;10.01,K507&gt;5.99,K507&lt;10.01),"PROMOCIONÓ CON RECUP",IF(K507&lt;5.99,IF(T507&gt;5.99,"REGULAR","LIBRE"),"LIBRE"))</f>
        <v>LIBRE</v>
      </c>
      <c r="O507" s="1">
        <f t="shared" si="64"/>
      </c>
      <c r="P507">
        <f t="shared" si="65"/>
        <v>0</v>
      </c>
      <c r="Q507" t="str">
        <f t="shared" si="66"/>
        <v>REGULAR</v>
      </c>
      <c r="R507" t="str">
        <f t="shared" si="67"/>
        <v>REGULAR</v>
      </c>
      <c r="S507" t="str">
        <f t="shared" si="68"/>
        <v>REGULAR</v>
      </c>
      <c r="T507">
        <f t="shared" si="69"/>
        <v>0</v>
      </c>
      <c r="U507" t="str">
        <f t="shared" si="70"/>
        <v>No Recupera</v>
      </c>
      <c r="V507" t="str">
        <f t="shared" si="71"/>
        <v>No Recupera</v>
      </c>
    </row>
    <row r="508" spans="1:9" ht="15">
      <c r="A508" s="37"/>
      <c r="B508" s="9"/>
      <c r="C508" s="38"/>
      <c r="D508" s="39"/>
      <c r="E508" s="29"/>
      <c r="F508" s="29"/>
      <c r="G508" s="29"/>
      <c r="H508" s="6"/>
      <c r="I508" s="4"/>
    </row>
    <row r="509" spans="1:9" ht="15">
      <c r="A509" s="37"/>
      <c r="B509" s="9"/>
      <c r="C509" s="38"/>
      <c r="D509" s="39"/>
      <c r="E509" s="29"/>
      <c r="F509" s="29"/>
      <c r="G509" s="29"/>
      <c r="H509" s="6"/>
      <c r="I509" s="4"/>
    </row>
    <row r="510" spans="1:9" ht="15">
      <c r="A510" s="37"/>
      <c r="B510" s="9"/>
      <c r="C510" s="38"/>
      <c r="D510" s="39"/>
      <c r="E510" s="29"/>
      <c r="F510" s="29"/>
      <c r="G510" s="29"/>
      <c r="H510" s="6"/>
      <c r="I510" s="4"/>
    </row>
    <row r="511" spans="1:9" ht="15">
      <c r="A511" s="37"/>
      <c r="B511" s="9"/>
      <c r="C511" s="38"/>
      <c r="D511" s="39"/>
      <c r="E511" s="29"/>
      <c r="F511" s="29"/>
      <c r="G511" s="29"/>
      <c r="H511" s="6"/>
      <c r="I511" s="4"/>
    </row>
    <row r="512" spans="1:9" ht="15">
      <c r="A512" s="37"/>
      <c r="B512" s="9"/>
      <c r="C512" s="38"/>
      <c r="D512" s="39"/>
      <c r="E512" s="29"/>
      <c r="F512" s="29"/>
      <c r="G512" s="29"/>
      <c r="H512" s="6"/>
      <c r="I512" s="4"/>
    </row>
    <row r="513" spans="1:9" ht="15">
      <c r="A513" s="37"/>
      <c r="B513" s="9"/>
      <c r="C513" s="38"/>
      <c r="D513" s="39"/>
      <c r="E513" s="29"/>
      <c r="F513" s="29"/>
      <c r="G513" s="29"/>
      <c r="H513" s="6"/>
      <c r="I513" s="4"/>
    </row>
    <row r="514" spans="1:9" ht="15">
      <c r="A514" s="37"/>
      <c r="B514" s="9"/>
      <c r="C514" s="38"/>
      <c r="D514" s="39"/>
      <c r="E514" s="29"/>
      <c r="F514" s="29"/>
      <c r="G514" s="29"/>
      <c r="H514" s="6"/>
      <c r="I514" s="4"/>
    </row>
    <row r="515" spans="1:9" ht="15">
      <c r="A515" s="37"/>
      <c r="B515" s="9"/>
      <c r="C515" s="38"/>
      <c r="D515" s="39"/>
      <c r="E515" s="29"/>
      <c r="F515" s="29"/>
      <c r="G515" s="29"/>
      <c r="H515" s="6"/>
      <c r="I515" s="4"/>
    </row>
    <row r="516" spans="1:9" ht="15">
      <c r="A516" s="37"/>
      <c r="B516" s="9"/>
      <c r="C516" s="38"/>
      <c r="D516" s="39"/>
      <c r="E516" s="29"/>
      <c r="F516" s="29"/>
      <c r="G516" s="29"/>
      <c r="H516" s="6"/>
      <c r="I516" s="4"/>
    </row>
    <row r="517" spans="1:9" ht="15">
      <c r="A517" s="37"/>
      <c r="B517" s="9"/>
      <c r="C517" s="38"/>
      <c r="D517" s="39"/>
      <c r="E517" s="29"/>
      <c r="F517" s="29"/>
      <c r="G517" s="29"/>
      <c r="H517" s="6"/>
      <c r="I517" s="4"/>
    </row>
    <row r="518" spans="1:9" ht="15">
      <c r="A518" s="37"/>
      <c r="B518" s="9"/>
      <c r="C518" s="38"/>
      <c r="D518" s="39"/>
      <c r="E518" s="29"/>
      <c r="F518" s="29"/>
      <c r="G518" s="29"/>
      <c r="H518" s="6"/>
      <c r="I518" s="4"/>
    </row>
    <row r="519" spans="1:9" ht="15">
      <c r="A519" s="37"/>
      <c r="B519" s="9"/>
      <c r="C519" s="38"/>
      <c r="D519" s="39"/>
      <c r="E519" s="29"/>
      <c r="F519" s="29"/>
      <c r="G519" s="29"/>
      <c r="H519" s="6"/>
      <c r="I519" s="4"/>
    </row>
    <row r="520" spans="1:9" ht="15">
      <c r="A520" s="37"/>
      <c r="B520" s="9"/>
      <c r="C520" s="38"/>
      <c r="D520" s="39"/>
      <c r="E520" s="29"/>
      <c r="F520" s="29"/>
      <c r="G520" s="29"/>
      <c r="H520" s="6"/>
      <c r="I520" s="4"/>
    </row>
    <row r="521" spans="1:9" ht="15">
      <c r="A521" s="37"/>
      <c r="B521" s="9"/>
      <c r="C521" s="38"/>
      <c r="D521" s="39"/>
      <c r="E521" s="29"/>
      <c r="F521" s="29"/>
      <c r="G521" s="29"/>
      <c r="H521" s="6"/>
      <c r="I521" s="4"/>
    </row>
    <row r="522" spans="1:9" ht="15">
      <c r="A522" s="37"/>
      <c r="B522" s="9"/>
      <c r="C522" s="38"/>
      <c r="D522" s="39"/>
      <c r="E522" s="29"/>
      <c r="F522" s="29"/>
      <c r="G522" s="29"/>
      <c r="H522" s="6"/>
      <c r="I522" s="4"/>
    </row>
    <row r="523" spans="1:9" ht="15">
      <c r="A523" s="37"/>
      <c r="B523" s="9"/>
      <c r="C523" s="38"/>
      <c r="D523" s="39"/>
      <c r="E523" s="29"/>
      <c r="F523" s="29"/>
      <c r="G523" s="29"/>
      <c r="H523" s="6"/>
      <c r="I523" s="4"/>
    </row>
    <row r="524" spans="1:9" ht="15">
      <c r="A524" s="37"/>
      <c r="B524" s="9"/>
      <c r="C524" s="38"/>
      <c r="D524" s="39"/>
      <c r="E524" s="29"/>
      <c r="F524" s="29"/>
      <c r="G524" s="29"/>
      <c r="H524" s="6"/>
      <c r="I524" s="4"/>
    </row>
    <row r="525" spans="1:9" ht="15">
      <c r="A525" s="37"/>
      <c r="B525" s="9"/>
      <c r="C525" s="38"/>
      <c r="D525" s="39"/>
      <c r="E525" s="29"/>
      <c r="F525" s="29"/>
      <c r="G525" s="29"/>
      <c r="H525" s="6"/>
      <c r="I525" s="4"/>
    </row>
    <row r="526" spans="1:9" ht="15">
      <c r="A526" s="37"/>
      <c r="B526" s="9"/>
      <c r="C526" s="38"/>
      <c r="D526" s="39"/>
      <c r="E526" s="29"/>
      <c r="F526" s="29"/>
      <c r="G526" s="29"/>
      <c r="H526" s="6"/>
      <c r="I526" s="4"/>
    </row>
    <row r="527" spans="1:9" ht="15">
      <c r="A527" s="37"/>
      <c r="B527" s="9"/>
      <c r="C527" s="38"/>
      <c r="D527" s="39"/>
      <c r="E527" s="29"/>
      <c r="F527" s="29"/>
      <c r="G527" s="29"/>
      <c r="H527" s="6"/>
      <c r="I527" s="4"/>
    </row>
    <row r="528" spans="1:9" ht="15">
      <c r="A528" s="37"/>
      <c r="B528" s="9"/>
      <c r="C528" s="38"/>
      <c r="D528" s="39"/>
      <c r="E528" s="29"/>
      <c r="F528" s="29"/>
      <c r="G528" s="29"/>
      <c r="H528" s="6"/>
      <c r="I528" s="4"/>
    </row>
    <row r="529" spans="1:9" ht="15">
      <c r="A529" s="37"/>
      <c r="B529" s="9"/>
      <c r="C529" s="38"/>
      <c r="D529" s="39"/>
      <c r="E529" s="29"/>
      <c r="F529" s="29"/>
      <c r="G529" s="29"/>
      <c r="H529" s="6"/>
      <c r="I529" s="4"/>
    </row>
    <row r="530" spans="1:9" ht="15">
      <c r="A530" s="37"/>
      <c r="B530" s="9"/>
      <c r="C530" s="38"/>
      <c r="D530" s="39"/>
      <c r="E530" s="29"/>
      <c r="F530" s="29"/>
      <c r="G530" s="29"/>
      <c r="H530" s="6"/>
      <c r="I530" s="4"/>
    </row>
    <row r="531" spans="1:9" ht="15">
      <c r="A531" s="37"/>
      <c r="B531" s="9"/>
      <c r="C531" s="38"/>
      <c r="D531" s="39"/>
      <c r="E531" s="29"/>
      <c r="F531" s="29"/>
      <c r="G531" s="29"/>
      <c r="H531" s="6"/>
      <c r="I531" s="4"/>
    </row>
    <row r="532" spans="1:9" ht="15">
      <c r="A532" s="37"/>
      <c r="B532" s="9"/>
      <c r="C532" s="38"/>
      <c r="D532" s="39"/>
      <c r="E532" s="29"/>
      <c r="F532" s="29"/>
      <c r="G532" s="29"/>
      <c r="H532" s="6"/>
      <c r="I532" s="4"/>
    </row>
    <row r="533" spans="1:9" ht="15">
      <c r="A533" s="37"/>
      <c r="B533" s="9"/>
      <c r="C533" s="38"/>
      <c r="D533" s="39"/>
      <c r="E533" s="29"/>
      <c r="F533" s="29"/>
      <c r="G533" s="29"/>
      <c r="H533" s="6"/>
      <c r="I533" s="4"/>
    </row>
    <row r="534" spans="1:9" ht="15">
      <c r="A534" s="37"/>
      <c r="B534" s="9"/>
      <c r="C534" s="38"/>
      <c r="D534" s="39"/>
      <c r="E534" s="29"/>
      <c r="F534" s="29"/>
      <c r="G534" s="29"/>
      <c r="H534" s="6"/>
      <c r="I534" s="4"/>
    </row>
    <row r="535" spans="1:9" ht="15">
      <c r="A535" s="37"/>
      <c r="B535" s="9"/>
      <c r="C535" s="38"/>
      <c r="D535" s="39"/>
      <c r="E535" s="29"/>
      <c r="F535" s="29"/>
      <c r="G535" s="29"/>
      <c r="H535" s="6"/>
      <c r="I535" s="4"/>
    </row>
    <row r="536" spans="1:9" ht="15">
      <c r="A536" s="37"/>
      <c r="B536" s="9"/>
      <c r="C536" s="38"/>
      <c r="D536" s="39"/>
      <c r="E536" s="29"/>
      <c r="F536" s="29"/>
      <c r="G536" s="29"/>
      <c r="H536" s="6"/>
      <c r="I536" s="4"/>
    </row>
    <row r="537" spans="1:9" ht="15">
      <c r="A537" s="37"/>
      <c r="B537" s="9"/>
      <c r="C537" s="38"/>
      <c r="D537" s="39"/>
      <c r="E537" s="29"/>
      <c r="F537" s="29"/>
      <c r="G537" s="29"/>
      <c r="H537" s="6"/>
      <c r="I537" s="4"/>
    </row>
    <row r="538" spans="1:9" ht="15">
      <c r="A538" s="37"/>
      <c r="B538" s="9"/>
      <c r="C538" s="38"/>
      <c r="D538" s="39"/>
      <c r="E538" s="29"/>
      <c r="F538" s="29"/>
      <c r="G538" s="29"/>
      <c r="H538" s="6"/>
      <c r="I538" s="4"/>
    </row>
    <row r="539" spans="1:9" ht="15">
      <c r="A539" s="37"/>
      <c r="B539" s="9"/>
      <c r="C539" s="38"/>
      <c r="D539" s="39"/>
      <c r="E539" s="29"/>
      <c r="F539" s="29"/>
      <c r="G539" s="29"/>
      <c r="H539" s="6"/>
      <c r="I539" s="4"/>
    </row>
    <row r="540" spans="1:9" ht="15">
      <c r="A540" s="37"/>
      <c r="B540" s="9"/>
      <c r="C540" s="38"/>
      <c r="D540" s="39"/>
      <c r="E540" s="29"/>
      <c r="F540" s="29"/>
      <c r="G540" s="29"/>
      <c r="H540" s="6"/>
      <c r="I540" s="4"/>
    </row>
    <row r="541" spans="1:9" ht="15">
      <c r="A541" s="37"/>
      <c r="B541" s="9"/>
      <c r="C541" s="38"/>
      <c r="D541" s="39"/>
      <c r="E541" s="29"/>
      <c r="F541" s="29"/>
      <c r="G541" s="29"/>
      <c r="H541" s="6"/>
      <c r="I541" s="4"/>
    </row>
    <row r="542" spans="1:9" ht="15">
      <c r="A542" s="37"/>
      <c r="B542" s="9"/>
      <c r="C542" s="38"/>
      <c r="D542" s="39"/>
      <c r="E542" s="29"/>
      <c r="F542" s="29"/>
      <c r="G542" s="29"/>
      <c r="H542" s="6"/>
      <c r="I542" s="4"/>
    </row>
    <row r="543" spans="1:9" ht="15">
      <c r="A543" s="37"/>
      <c r="B543" s="9"/>
      <c r="C543" s="38"/>
      <c r="D543" s="39"/>
      <c r="E543" s="29"/>
      <c r="F543" s="29"/>
      <c r="G543" s="29"/>
      <c r="H543" s="6"/>
      <c r="I543" s="4"/>
    </row>
    <row r="544" spans="1:9" ht="15">
      <c r="A544" s="37"/>
      <c r="B544" s="9"/>
      <c r="C544" s="38"/>
      <c r="D544" s="39"/>
      <c r="E544" s="29"/>
      <c r="F544" s="29"/>
      <c r="G544" s="29"/>
      <c r="H544" s="6"/>
      <c r="I544" s="4"/>
    </row>
    <row r="545" spans="1:9" ht="15">
      <c r="A545" s="37"/>
      <c r="B545" s="9"/>
      <c r="C545" s="38"/>
      <c r="D545" s="39"/>
      <c r="E545" s="29"/>
      <c r="F545" s="29"/>
      <c r="G545" s="29"/>
      <c r="H545" s="6"/>
      <c r="I545" s="4"/>
    </row>
    <row r="546" spans="1:9" ht="15">
      <c r="A546" s="37"/>
      <c r="B546" s="9"/>
      <c r="C546" s="38"/>
      <c r="D546" s="39"/>
      <c r="E546" s="29"/>
      <c r="F546" s="29"/>
      <c r="G546" s="29"/>
      <c r="H546" s="6"/>
      <c r="I546" s="4"/>
    </row>
    <row r="547" spans="1:9" ht="15">
      <c r="A547" s="37"/>
      <c r="B547" s="9"/>
      <c r="C547" s="38"/>
      <c r="D547" s="39"/>
      <c r="E547" s="29"/>
      <c r="F547" s="29"/>
      <c r="G547" s="29"/>
      <c r="H547" s="6"/>
      <c r="I547" s="4"/>
    </row>
    <row r="548" spans="1:9" ht="15">
      <c r="A548" s="37"/>
      <c r="B548" s="9"/>
      <c r="C548" s="38"/>
      <c r="D548" s="39"/>
      <c r="E548" s="29"/>
      <c r="F548" s="29"/>
      <c r="G548" s="29"/>
      <c r="H548" s="6"/>
      <c r="I548" s="4"/>
    </row>
    <row r="549" spans="1:9" ht="15">
      <c r="A549" s="37"/>
      <c r="B549" s="9"/>
      <c r="C549" s="38"/>
      <c r="D549" s="39"/>
      <c r="E549" s="29"/>
      <c r="F549" s="29"/>
      <c r="G549" s="29"/>
      <c r="H549" s="6"/>
      <c r="I549" s="4"/>
    </row>
    <row r="550" spans="1:9" ht="15">
      <c r="A550" s="37"/>
      <c r="B550" s="9"/>
      <c r="C550" s="38"/>
      <c r="D550" s="39"/>
      <c r="E550" s="29"/>
      <c r="F550" s="29"/>
      <c r="G550" s="29"/>
      <c r="H550" s="6"/>
      <c r="I550" s="4"/>
    </row>
    <row r="551" spans="1:9" ht="15">
      <c r="A551" s="37"/>
      <c r="B551" s="9"/>
      <c r="C551" s="38"/>
      <c r="D551" s="39"/>
      <c r="E551" s="29"/>
      <c r="F551" s="29"/>
      <c r="G551" s="29"/>
      <c r="H551" s="6"/>
      <c r="I551" s="4"/>
    </row>
    <row r="552" spans="1:9" ht="15">
      <c r="A552" s="37"/>
      <c r="B552" s="9"/>
      <c r="C552" s="38"/>
      <c r="D552" s="39"/>
      <c r="E552" s="29"/>
      <c r="F552" s="29"/>
      <c r="G552" s="29"/>
      <c r="H552" s="6"/>
      <c r="I552" s="4"/>
    </row>
    <row r="553" spans="1:9" ht="15">
      <c r="A553" s="37"/>
      <c r="B553" s="9"/>
      <c r="C553" s="38"/>
      <c r="D553" s="39"/>
      <c r="E553" s="29"/>
      <c r="F553" s="29"/>
      <c r="G553" s="29"/>
      <c r="H553" s="6"/>
      <c r="I553" s="4"/>
    </row>
    <row r="554" spans="1:9" ht="15">
      <c r="A554" s="37"/>
      <c r="B554" s="9"/>
      <c r="C554" s="38"/>
      <c r="D554" s="39"/>
      <c r="E554" s="29"/>
      <c r="F554" s="29"/>
      <c r="G554" s="29"/>
      <c r="H554" s="6"/>
      <c r="I554" s="4"/>
    </row>
    <row r="555" spans="1:9" ht="15">
      <c r="A555" s="37"/>
      <c r="B555" s="9"/>
      <c r="C555" s="38"/>
      <c r="D555" s="39"/>
      <c r="E555" s="29"/>
      <c r="F555" s="29"/>
      <c r="G555" s="29"/>
      <c r="H555" s="6"/>
      <c r="I555" s="4"/>
    </row>
    <row r="556" spans="1:9" ht="15">
      <c r="A556" s="37"/>
      <c r="B556" s="9"/>
      <c r="C556" s="38"/>
      <c r="D556" s="39"/>
      <c r="E556" s="29"/>
      <c r="F556" s="29"/>
      <c r="G556" s="29"/>
      <c r="H556" s="6"/>
      <c r="I556" s="4"/>
    </row>
    <row r="557" spans="1:9" ht="15">
      <c r="A557" s="37"/>
      <c r="B557" s="9"/>
      <c r="C557" s="38"/>
      <c r="D557" s="39"/>
      <c r="E557" s="29"/>
      <c r="F557" s="29"/>
      <c r="G557" s="29"/>
      <c r="H557" s="6"/>
      <c r="I557" s="4"/>
    </row>
    <row r="558" spans="1:9" ht="15">
      <c r="A558" s="37"/>
      <c r="B558" s="9"/>
      <c r="C558" s="38"/>
      <c r="D558" s="39"/>
      <c r="E558" s="29"/>
      <c r="F558" s="29"/>
      <c r="G558" s="29"/>
      <c r="H558" s="6"/>
      <c r="I558" s="4"/>
    </row>
    <row r="559" spans="1:9" ht="15">
      <c r="A559" s="37"/>
      <c r="B559" s="9"/>
      <c r="C559" s="38"/>
      <c r="D559" s="39"/>
      <c r="E559" s="29"/>
      <c r="F559" s="29"/>
      <c r="G559" s="29"/>
      <c r="H559" s="6"/>
      <c r="I559" s="4"/>
    </row>
    <row r="560" spans="1:9" ht="15">
      <c r="A560" s="37"/>
      <c r="B560" s="9"/>
      <c r="C560" s="38"/>
      <c r="D560" s="39"/>
      <c r="E560" s="29"/>
      <c r="F560" s="29"/>
      <c r="G560" s="29"/>
      <c r="H560" s="6"/>
      <c r="I560" s="4"/>
    </row>
    <row r="561" spans="1:9" ht="15">
      <c r="A561" s="37"/>
      <c r="B561" s="9"/>
      <c r="C561" s="38"/>
      <c r="D561" s="39"/>
      <c r="E561" s="29"/>
      <c r="F561" s="29"/>
      <c r="G561" s="29"/>
      <c r="H561" s="6"/>
      <c r="I561" s="4"/>
    </row>
    <row r="562" spans="1:9" ht="15">
      <c r="A562" s="37"/>
      <c r="B562" s="9"/>
      <c r="C562" s="38"/>
      <c r="D562" s="39"/>
      <c r="E562" s="29"/>
      <c r="F562" s="29"/>
      <c r="G562" s="29"/>
      <c r="H562" s="6"/>
      <c r="I562" s="4"/>
    </row>
    <row r="563" spans="1:9" ht="15">
      <c r="A563" s="37"/>
      <c r="B563" s="9"/>
      <c r="C563" s="38"/>
      <c r="D563" s="39"/>
      <c r="E563" s="29"/>
      <c r="F563" s="29"/>
      <c r="G563" s="29"/>
      <c r="H563" s="6"/>
      <c r="I563" s="4"/>
    </row>
    <row r="564" spans="1:9" ht="15">
      <c r="A564" s="37"/>
      <c r="B564" s="9"/>
      <c r="C564" s="38"/>
      <c r="D564" s="39"/>
      <c r="E564" s="29"/>
      <c r="F564" s="29"/>
      <c r="G564" s="29"/>
      <c r="H564" s="6"/>
      <c r="I564" s="4"/>
    </row>
    <row r="565" spans="1:9" ht="15">
      <c r="A565" s="37"/>
      <c r="B565" s="9"/>
      <c r="C565" s="38"/>
      <c r="D565" s="39"/>
      <c r="E565" s="29"/>
      <c r="F565" s="29"/>
      <c r="G565" s="29"/>
      <c r="H565" s="6"/>
      <c r="I565" s="4"/>
    </row>
    <row r="566" spans="1:9" ht="15">
      <c r="A566" s="37"/>
      <c r="B566" s="9"/>
      <c r="C566" s="38"/>
      <c r="D566" s="39"/>
      <c r="E566" s="29"/>
      <c r="F566" s="29"/>
      <c r="G566" s="29"/>
      <c r="H566" s="6"/>
      <c r="I566" s="4"/>
    </row>
    <row r="567" spans="1:9" ht="15">
      <c r="A567" s="37"/>
      <c r="B567" s="9"/>
      <c r="C567" s="38"/>
      <c r="D567" s="39"/>
      <c r="E567" s="29"/>
      <c r="F567" s="29"/>
      <c r="G567" s="29"/>
      <c r="H567" s="6"/>
      <c r="I567" s="4"/>
    </row>
    <row r="568" spans="1:9" ht="15">
      <c r="A568" s="37"/>
      <c r="B568" s="9"/>
      <c r="C568" s="38"/>
      <c r="D568" s="39"/>
      <c r="E568" s="29"/>
      <c r="F568" s="29"/>
      <c r="G568" s="29"/>
      <c r="H568" s="6"/>
      <c r="I568" s="4"/>
    </row>
    <row r="569" spans="1:9" ht="15">
      <c r="A569" s="37"/>
      <c r="B569" s="9"/>
      <c r="C569" s="38"/>
      <c r="D569" s="39"/>
      <c r="E569" s="29"/>
      <c r="F569" s="29"/>
      <c r="G569" s="29"/>
      <c r="H569" s="6"/>
      <c r="I569" s="4"/>
    </row>
    <row r="570" spans="1:9" ht="15">
      <c r="A570" s="37"/>
      <c r="B570" s="9"/>
      <c r="C570" s="38"/>
      <c r="D570" s="39"/>
      <c r="E570" s="29"/>
      <c r="F570" s="29"/>
      <c r="G570" s="29"/>
      <c r="H570" s="6"/>
      <c r="I570" s="4"/>
    </row>
    <row r="571" spans="1:9" ht="15">
      <c r="A571" s="37"/>
      <c r="B571" s="9"/>
      <c r="C571" s="38"/>
      <c r="D571" s="39"/>
      <c r="E571" s="29"/>
      <c r="F571" s="29"/>
      <c r="G571" s="29"/>
      <c r="H571" s="6"/>
      <c r="I571" s="4"/>
    </row>
    <row r="572" spans="1:9" ht="15">
      <c r="A572" s="37"/>
      <c r="B572" s="9"/>
      <c r="C572" s="38"/>
      <c r="D572" s="39"/>
      <c r="E572" s="29"/>
      <c r="F572" s="29"/>
      <c r="G572" s="29"/>
      <c r="H572" s="6"/>
      <c r="I572" s="4"/>
    </row>
    <row r="573" spans="1:9" ht="15">
      <c r="A573" s="37"/>
      <c r="B573" s="9"/>
      <c r="C573" s="38"/>
      <c r="D573" s="39"/>
      <c r="E573" s="29"/>
      <c r="F573" s="29"/>
      <c r="G573" s="29"/>
      <c r="H573" s="6"/>
      <c r="I573" s="4"/>
    </row>
    <row r="574" spans="1:9" ht="15">
      <c r="A574" s="37"/>
      <c r="B574" s="9"/>
      <c r="C574" s="38"/>
      <c r="D574" s="39"/>
      <c r="E574" s="29"/>
      <c r="F574" s="29"/>
      <c r="G574" s="29"/>
      <c r="H574" s="6"/>
      <c r="I574" s="4"/>
    </row>
    <row r="575" spans="1:9" ht="15">
      <c r="A575" s="37"/>
      <c r="B575" s="9"/>
      <c r="C575" s="38"/>
      <c r="D575" s="39"/>
      <c r="E575" s="29"/>
      <c r="F575" s="29"/>
      <c r="G575" s="29"/>
      <c r="H575" s="6"/>
      <c r="I575" s="4"/>
    </row>
    <row r="576" spans="1:9" ht="15">
      <c r="A576" s="37"/>
      <c r="B576" s="9"/>
      <c r="C576" s="38"/>
      <c r="D576" s="39"/>
      <c r="E576" s="29"/>
      <c r="F576" s="29"/>
      <c r="G576" s="29"/>
      <c r="H576" s="6"/>
      <c r="I576" s="4"/>
    </row>
    <row r="577" spans="1:9" ht="15">
      <c r="A577" s="37"/>
      <c r="B577" s="9"/>
      <c r="C577" s="38"/>
      <c r="D577" s="39"/>
      <c r="E577" s="29"/>
      <c r="F577" s="29"/>
      <c r="G577" s="29"/>
      <c r="H577" s="6"/>
      <c r="I577" s="4"/>
    </row>
    <row r="578" spans="1:9" ht="15">
      <c r="A578" s="37"/>
      <c r="B578" s="9"/>
      <c r="C578" s="38"/>
      <c r="D578" s="39"/>
      <c r="E578" s="29"/>
      <c r="F578" s="29"/>
      <c r="G578" s="29"/>
      <c r="H578" s="6"/>
      <c r="I578" s="4"/>
    </row>
    <row r="579" spans="1:9" ht="15">
      <c r="A579" s="37"/>
      <c r="B579" s="9"/>
      <c r="C579" s="38"/>
      <c r="D579" s="39"/>
      <c r="E579" s="29"/>
      <c r="F579" s="29"/>
      <c r="G579" s="29"/>
      <c r="H579" s="6"/>
      <c r="I579" s="4"/>
    </row>
    <row r="580" spans="1:9" ht="15">
      <c r="A580" s="37"/>
      <c r="B580" s="9"/>
      <c r="C580" s="38"/>
      <c r="D580" s="39"/>
      <c r="E580" s="29"/>
      <c r="F580" s="29"/>
      <c r="G580" s="29"/>
      <c r="H580" s="6"/>
      <c r="I580" s="4"/>
    </row>
    <row r="581" spans="1:9" ht="15">
      <c r="A581" s="37"/>
      <c r="B581" s="9"/>
      <c r="C581" s="38"/>
      <c r="D581" s="39"/>
      <c r="E581" s="29"/>
      <c r="F581" s="29"/>
      <c r="G581" s="29"/>
      <c r="H581" s="6"/>
      <c r="I581" s="4"/>
    </row>
    <row r="582" spans="1:9" ht="15">
      <c r="A582" s="37"/>
      <c r="B582" s="9"/>
      <c r="C582" s="38"/>
      <c r="D582" s="39"/>
      <c r="E582" s="29"/>
      <c r="F582" s="29"/>
      <c r="G582" s="29"/>
      <c r="H582" s="6"/>
      <c r="I582" s="4"/>
    </row>
    <row r="583" spans="1:9" ht="15">
      <c r="A583" s="37"/>
      <c r="B583" s="9"/>
      <c r="C583" s="38"/>
      <c r="D583" s="39"/>
      <c r="E583" s="29"/>
      <c r="F583" s="29"/>
      <c r="G583" s="29"/>
      <c r="H583" s="6"/>
      <c r="I583" s="4"/>
    </row>
    <row r="584" spans="1:9" ht="15">
      <c r="A584" s="37"/>
      <c r="B584" s="9"/>
      <c r="C584" s="38"/>
      <c r="D584" s="39"/>
      <c r="E584" s="29"/>
      <c r="F584" s="29"/>
      <c r="G584" s="29"/>
      <c r="H584" s="6"/>
      <c r="I584" s="4"/>
    </row>
    <row r="585" spans="1:9" ht="15">
      <c r="A585" s="37"/>
      <c r="B585" s="9"/>
      <c r="C585" s="38"/>
      <c r="D585" s="39"/>
      <c r="E585" s="29"/>
      <c r="F585" s="29"/>
      <c r="G585" s="29"/>
      <c r="H585" s="6"/>
      <c r="I585" s="4"/>
    </row>
    <row r="586" spans="1:9" ht="15">
      <c r="A586" s="37"/>
      <c r="B586" s="9"/>
      <c r="C586" s="38"/>
      <c r="D586" s="39"/>
      <c r="E586" s="29"/>
      <c r="F586" s="29"/>
      <c r="G586" s="29"/>
      <c r="H586" s="6"/>
      <c r="I586" s="4"/>
    </row>
    <row r="587" spans="1:9" ht="15">
      <c r="A587" s="37"/>
      <c r="B587" s="9"/>
      <c r="C587" s="38"/>
      <c r="D587" s="39"/>
      <c r="E587" s="29"/>
      <c r="F587" s="29"/>
      <c r="G587" s="29"/>
      <c r="H587" s="6"/>
      <c r="I587" s="4"/>
    </row>
    <row r="588" spans="1:9" ht="15">
      <c r="A588" s="37"/>
      <c r="B588" s="9"/>
      <c r="C588" s="38"/>
      <c r="D588" s="39"/>
      <c r="E588" s="29"/>
      <c r="F588" s="29"/>
      <c r="G588" s="29"/>
      <c r="H588" s="6"/>
      <c r="I588" s="4"/>
    </row>
    <row r="589" spans="1:9" ht="15">
      <c r="A589" s="37"/>
      <c r="B589" s="9"/>
      <c r="C589" s="38"/>
      <c r="D589" s="39"/>
      <c r="E589" s="29"/>
      <c r="F589" s="29"/>
      <c r="G589" s="29"/>
      <c r="H589" s="6"/>
      <c r="I589" s="4"/>
    </row>
    <row r="590" spans="1:9" ht="15">
      <c r="A590" s="37"/>
      <c r="B590" s="9"/>
      <c r="C590" s="38"/>
      <c r="D590" s="39"/>
      <c r="E590" s="29"/>
      <c r="F590" s="29"/>
      <c r="G590" s="29"/>
      <c r="H590" s="6"/>
      <c r="I590" s="4"/>
    </row>
    <row r="591" spans="1:9" ht="15">
      <c r="A591" s="37"/>
      <c r="B591" s="9"/>
      <c r="C591" s="38"/>
      <c r="D591" s="39"/>
      <c r="E591" s="29"/>
      <c r="F591" s="29"/>
      <c r="G591" s="29"/>
      <c r="H591" s="6"/>
      <c r="I591" s="4"/>
    </row>
    <row r="592" spans="1:9" ht="15">
      <c r="A592" s="37"/>
      <c r="B592" s="9"/>
      <c r="C592" s="38"/>
      <c r="D592" s="39"/>
      <c r="E592" s="29"/>
      <c r="F592" s="29"/>
      <c r="G592" s="29"/>
      <c r="H592" s="6"/>
      <c r="I592" s="4"/>
    </row>
    <row r="593" spans="1:9" ht="15">
      <c r="A593" s="37"/>
      <c r="B593" s="9"/>
      <c r="C593" s="38"/>
      <c r="D593" s="39"/>
      <c r="E593" s="29"/>
      <c r="F593" s="29"/>
      <c r="G593" s="29"/>
      <c r="H593" s="6"/>
      <c r="I593" s="4"/>
    </row>
    <row r="594" spans="1:9" ht="15">
      <c r="A594" s="37"/>
      <c r="B594" s="9"/>
      <c r="C594" s="38"/>
      <c r="D594" s="39"/>
      <c r="E594" s="29"/>
      <c r="F594" s="29"/>
      <c r="G594" s="29"/>
      <c r="H594" s="6"/>
      <c r="I594" s="4"/>
    </row>
    <row r="595" spans="1:9" ht="15">
      <c r="A595" s="37"/>
      <c r="B595" s="9"/>
      <c r="C595" s="38"/>
      <c r="D595" s="39"/>
      <c r="E595" s="29"/>
      <c r="F595" s="29"/>
      <c r="G595" s="29"/>
      <c r="H595" s="6"/>
      <c r="I595" s="4"/>
    </row>
    <row r="596" spans="1:9" ht="15">
      <c r="A596" s="37"/>
      <c r="B596" s="9"/>
      <c r="C596" s="38"/>
      <c r="D596" s="39"/>
      <c r="E596" s="29"/>
      <c r="F596" s="29"/>
      <c r="G596" s="29"/>
      <c r="H596" s="6"/>
      <c r="I596" s="4"/>
    </row>
    <row r="597" spans="1:9" ht="15">
      <c r="A597" s="37"/>
      <c r="B597" s="9"/>
      <c r="C597" s="38"/>
      <c r="D597" s="39"/>
      <c r="E597" s="29"/>
      <c r="F597" s="29"/>
      <c r="G597" s="29"/>
      <c r="H597" s="6"/>
      <c r="I597" s="4"/>
    </row>
    <row r="598" spans="1:9" ht="15">
      <c r="A598" s="37"/>
      <c r="B598" s="9"/>
      <c r="C598" s="38"/>
      <c r="D598" s="39"/>
      <c r="E598" s="29"/>
      <c r="F598" s="29"/>
      <c r="G598" s="29"/>
      <c r="H598" s="6"/>
      <c r="I598" s="4"/>
    </row>
    <row r="599" spans="1:9" ht="15">
      <c r="A599" s="37"/>
      <c r="B599" s="9"/>
      <c r="C599" s="38"/>
      <c r="D599" s="39"/>
      <c r="E599" s="29"/>
      <c r="F599" s="29"/>
      <c r="G599" s="29"/>
      <c r="H599" s="6"/>
      <c r="I599" s="4"/>
    </row>
    <row r="600" spans="1:9" ht="15">
      <c r="A600" s="37"/>
      <c r="B600" s="9"/>
      <c r="C600" s="38"/>
      <c r="D600" s="39"/>
      <c r="E600" s="29"/>
      <c r="F600" s="29"/>
      <c r="G600" s="29"/>
      <c r="H600" s="6"/>
      <c r="I600" s="4"/>
    </row>
    <row r="601" spans="1:9" ht="15">
      <c r="A601" s="37"/>
      <c r="B601" s="9"/>
      <c r="C601" s="38"/>
      <c r="D601" s="39"/>
      <c r="E601" s="29"/>
      <c r="F601" s="29"/>
      <c r="G601" s="29"/>
      <c r="H601" s="6"/>
      <c r="I601" s="4"/>
    </row>
    <row r="602" spans="1:9" ht="15">
      <c r="A602" s="37"/>
      <c r="B602" s="9"/>
      <c r="C602" s="38"/>
      <c r="D602" s="39"/>
      <c r="E602" s="29"/>
      <c r="F602" s="29"/>
      <c r="G602" s="29"/>
      <c r="H602" s="6"/>
      <c r="I602" s="4"/>
    </row>
    <row r="603" spans="1:9" ht="15">
      <c r="A603" s="37"/>
      <c r="B603" s="9"/>
      <c r="C603" s="38"/>
      <c r="D603" s="39"/>
      <c r="E603" s="29"/>
      <c r="F603" s="29"/>
      <c r="G603" s="29"/>
      <c r="H603" s="6"/>
      <c r="I603" s="4"/>
    </row>
    <row r="604" spans="1:9" ht="15">
      <c r="A604" s="37"/>
      <c r="B604" s="9"/>
      <c r="C604" s="38"/>
      <c r="D604" s="39"/>
      <c r="E604" s="29"/>
      <c r="F604" s="29"/>
      <c r="G604" s="29"/>
      <c r="H604" s="6"/>
      <c r="I604" s="4"/>
    </row>
    <row r="605" spans="1:9" ht="15">
      <c r="A605" s="37"/>
      <c r="B605" s="9"/>
      <c r="C605" s="38"/>
      <c r="D605" s="39"/>
      <c r="E605" s="29"/>
      <c r="F605" s="29"/>
      <c r="G605" s="29"/>
      <c r="H605" s="6"/>
      <c r="I605" s="4"/>
    </row>
    <row r="606" spans="1:9" ht="15">
      <c r="A606" s="37"/>
      <c r="B606" s="9"/>
      <c r="C606" s="38"/>
      <c r="D606" s="39"/>
      <c r="E606" s="29"/>
      <c r="F606" s="29"/>
      <c r="G606" s="29"/>
      <c r="H606" s="6"/>
      <c r="I606" s="4"/>
    </row>
    <row r="607" spans="1:9" ht="15">
      <c r="A607" s="37"/>
      <c r="B607" s="9"/>
      <c r="C607" s="38"/>
      <c r="D607" s="39"/>
      <c r="E607" s="29"/>
      <c r="F607" s="29"/>
      <c r="G607" s="29"/>
      <c r="H607" s="6"/>
      <c r="I607" s="4"/>
    </row>
    <row r="608" spans="1:9" ht="15">
      <c r="A608" s="37"/>
      <c r="B608" s="9"/>
      <c r="C608" s="38"/>
      <c r="D608" s="39"/>
      <c r="E608" s="29"/>
      <c r="F608" s="29"/>
      <c r="G608" s="29"/>
      <c r="H608" s="6"/>
      <c r="I608" s="4"/>
    </row>
    <row r="609" spans="1:9" ht="15">
      <c r="A609" s="37"/>
      <c r="B609" s="9"/>
      <c r="C609" s="38"/>
      <c r="D609" s="39"/>
      <c r="E609" s="29"/>
      <c r="F609" s="29"/>
      <c r="G609" s="29"/>
      <c r="H609" s="6"/>
      <c r="I609" s="4"/>
    </row>
    <row r="610" spans="1:9" ht="15">
      <c r="A610" s="37"/>
      <c r="B610" s="9"/>
      <c r="C610" s="38"/>
      <c r="D610" s="39"/>
      <c r="E610" s="29"/>
      <c r="F610" s="29"/>
      <c r="G610" s="29"/>
      <c r="H610" s="6"/>
      <c r="I610" s="4"/>
    </row>
    <row r="611" spans="1:9" ht="15">
      <c r="A611" s="37"/>
      <c r="B611" s="9"/>
      <c r="C611" s="38"/>
      <c r="D611" s="39"/>
      <c r="E611" s="29"/>
      <c r="F611" s="29"/>
      <c r="G611" s="29"/>
      <c r="H611" s="6"/>
      <c r="I611" s="4"/>
    </row>
    <row r="612" spans="1:9" ht="15">
      <c r="A612" s="37"/>
      <c r="B612" s="9"/>
      <c r="C612" s="38"/>
      <c r="D612" s="39"/>
      <c r="E612" s="29"/>
      <c r="F612" s="29"/>
      <c r="G612" s="29"/>
      <c r="H612" s="6"/>
      <c r="I612" s="4"/>
    </row>
    <row r="613" spans="1:9" ht="15">
      <c r="A613" s="37"/>
      <c r="B613" s="9"/>
      <c r="C613" s="38"/>
      <c r="D613" s="39"/>
      <c r="E613" s="29"/>
      <c r="F613" s="29"/>
      <c r="G613" s="29"/>
      <c r="H613" s="6"/>
      <c r="I613" s="4"/>
    </row>
    <row r="614" spans="1:9" ht="15">
      <c r="A614" s="37"/>
      <c r="B614" s="9"/>
      <c r="C614" s="38"/>
      <c r="D614" s="39"/>
      <c r="E614" s="29"/>
      <c r="F614" s="29"/>
      <c r="G614" s="29"/>
      <c r="H614" s="6"/>
      <c r="I614" s="4"/>
    </row>
    <row r="615" spans="1:9" ht="15">
      <c r="A615" s="37"/>
      <c r="B615" s="9"/>
      <c r="C615" s="38"/>
      <c r="D615" s="39"/>
      <c r="E615" s="29"/>
      <c r="F615" s="29"/>
      <c r="G615" s="29"/>
      <c r="H615" s="6"/>
      <c r="I615" s="4"/>
    </row>
    <row r="616" spans="1:9" ht="15">
      <c r="A616" s="37"/>
      <c r="B616" s="9"/>
      <c r="C616" s="38"/>
      <c r="D616" s="39"/>
      <c r="E616" s="29"/>
      <c r="F616" s="29"/>
      <c r="G616" s="29"/>
      <c r="H616" s="6"/>
      <c r="I616" s="4"/>
    </row>
    <row r="617" spans="1:9" ht="15">
      <c r="A617" s="37"/>
      <c r="B617" s="9"/>
      <c r="C617" s="38"/>
      <c r="D617" s="39"/>
      <c r="E617" s="29"/>
      <c r="F617" s="29"/>
      <c r="G617" s="29"/>
      <c r="H617" s="6"/>
      <c r="I617" s="4"/>
    </row>
    <row r="618" spans="1:9" ht="15">
      <c r="A618" s="37"/>
      <c r="B618" s="9"/>
      <c r="C618" s="38"/>
      <c r="D618" s="39"/>
      <c r="E618" s="29"/>
      <c r="F618" s="29"/>
      <c r="G618" s="29"/>
      <c r="H618" s="6"/>
      <c r="I618" s="4"/>
    </row>
    <row r="619" spans="1:9" ht="15">
      <c r="A619" s="37"/>
      <c r="B619" s="9"/>
      <c r="C619" s="38"/>
      <c r="D619" s="39"/>
      <c r="E619" s="29"/>
      <c r="F619" s="29"/>
      <c r="G619" s="29"/>
      <c r="H619" s="6"/>
      <c r="I619" s="4"/>
    </row>
    <row r="620" spans="1:9" ht="15">
      <c r="A620" s="37"/>
      <c r="B620" s="9"/>
      <c r="C620" s="38"/>
      <c r="D620" s="39"/>
      <c r="E620" s="29"/>
      <c r="F620" s="29"/>
      <c r="G620" s="29"/>
      <c r="H620" s="6"/>
      <c r="I620" s="4"/>
    </row>
    <row r="621" spans="1:9" ht="15">
      <c r="A621" s="37"/>
      <c r="B621" s="9"/>
      <c r="C621" s="38"/>
      <c r="D621" s="39"/>
      <c r="E621" s="29"/>
      <c r="F621" s="29"/>
      <c r="G621" s="29"/>
      <c r="H621" s="6"/>
      <c r="I621" s="4"/>
    </row>
    <row r="622" spans="1:9" ht="15">
      <c r="A622" s="37"/>
      <c r="B622" s="9"/>
      <c r="C622" s="38"/>
      <c r="D622" s="39"/>
      <c r="E622" s="29"/>
      <c r="F622" s="29"/>
      <c r="G622" s="29"/>
      <c r="H622" s="6"/>
      <c r="I622" s="4"/>
    </row>
    <row r="623" spans="1:9" ht="15">
      <c r="A623" s="37"/>
      <c r="B623" s="9"/>
      <c r="C623" s="38"/>
      <c r="D623" s="39"/>
      <c r="E623" s="29"/>
      <c r="F623" s="29"/>
      <c r="G623" s="29"/>
      <c r="H623" s="6"/>
      <c r="I623" s="4"/>
    </row>
    <row r="624" spans="1:9" ht="15">
      <c r="A624" s="37"/>
      <c r="B624" s="9"/>
      <c r="C624" s="38"/>
      <c r="D624" s="39"/>
      <c r="E624" s="29"/>
      <c r="F624" s="29"/>
      <c r="G624" s="29"/>
      <c r="H624" s="6"/>
      <c r="I624" s="4"/>
    </row>
    <row r="625" spans="1:9" ht="15">
      <c r="A625" s="37"/>
      <c r="B625" s="9"/>
      <c r="C625" s="38"/>
      <c r="D625" s="39"/>
      <c r="E625" s="29"/>
      <c r="F625" s="29"/>
      <c r="G625" s="29"/>
      <c r="H625" s="6"/>
      <c r="I625" s="4"/>
    </row>
    <row r="626" spans="1:9" ht="15">
      <c r="A626" s="37"/>
      <c r="B626" s="9"/>
      <c r="C626" s="38"/>
      <c r="D626" s="39"/>
      <c r="E626" s="29"/>
      <c r="F626" s="29"/>
      <c r="G626" s="29"/>
      <c r="H626" s="6"/>
      <c r="I626" s="4"/>
    </row>
    <row r="627" spans="1:9" ht="15">
      <c r="A627" s="37"/>
      <c r="B627" s="9"/>
      <c r="C627" s="38"/>
      <c r="D627" s="39"/>
      <c r="E627" s="29"/>
      <c r="F627" s="29"/>
      <c r="G627" s="29"/>
      <c r="H627" s="6"/>
      <c r="I627" s="4"/>
    </row>
    <row r="628" spans="1:9" ht="15">
      <c r="A628" s="37"/>
      <c r="B628" s="9"/>
      <c r="C628" s="38"/>
      <c r="D628" s="39"/>
      <c r="E628" s="29"/>
      <c r="F628" s="29"/>
      <c r="G628" s="29"/>
      <c r="H628" s="6"/>
      <c r="I628" s="4"/>
    </row>
    <row r="629" spans="1:9" ht="15">
      <c r="A629" s="37"/>
      <c r="B629" s="9"/>
      <c r="C629" s="38"/>
      <c r="D629" s="39"/>
      <c r="E629" s="29"/>
      <c r="F629" s="29"/>
      <c r="G629" s="29"/>
      <c r="H629" s="6"/>
      <c r="I629" s="4"/>
    </row>
    <row r="630" spans="1:9" ht="15">
      <c r="A630" s="37"/>
      <c r="B630" s="9"/>
      <c r="C630" s="38"/>
      <c r="D630" s="39"/>
      <c r="E630" s="29"/>
      <c r="F630" s="29"/>
      <c r="G630" s="29"/>
      <c r="H630" s="6"/>
      <c r="I630" s="4"/>
    </row>
    <row r="631" spans="1:9" ht="15">
      <c r="A631" s="37"/>
      <c r="B631" s="9"/>
      <c r="C631" s="38"/>
      <c r="D631" s="39"/>
      <c r="E631" s="29"/>
      <c r="F631" s="29"/>
      <c r="G631" s="29"/>
      <c r="H631" s="6"/>
      <c r="I631" s="4"/>
    </row>
    <row r="632" spans="1:9" ht="15">
      <c r="A632" s="37"/>
      <c r="B632" s="9"/>
      <c r="C632" s="38"/>
      <c r="D632" s="39"/>
      <c r="E632" s="29"/>
      <c r="F632" s="29"/>
      <c r="G632" s="29"/>
      <c r="H632" s="6"/>
      <c r="I632" s="4"/>
    </row>
    <row r="633" spans="1:9" ht="15">
      <c r="A633" s="37"/>
      <c r="B633" s="9"/>
      <c r="C633" s="38"/>
      <c r="D633" s="39"/>
      <c r="E633" s="29"/>
      <c r="F633" s="29"/>
      <c r="G633" s="29"/>
      <c r="H633" s="6"/>
      <c r="I633" s="4"/>
    </row>
    <row r="634" spans="1:9" ht="15">
      <c r="A634" s="37"/>
      <c r="B634" s="9"/>
      <c r="C634" s="38"/>
      <c r="D634" s="39"/>
      <c r="E634" s="29"/>
      <c r="F634" s="29"/>
      <c r="G634" s="29"/>
      <c r="H634" s="6"/>
      <c r="I634" s="4"/>
    </row>
    <row r="635" spans="1:9" ht="15">
      <c r="A635" s="37"/>
      <c r="B635" s="9"/>
      <c r="C635" s="38"/>
      <c r="D635" s="39"/>
      <c r="E635" s="29"/>
      <c r="F635" s="29"/>
      <c r="G635" s="29"/>
      <c r="H635" s="6"/>
      <c r="I635" s="4"/>
    </row>
    <row r="636" spans="1:9" ht="15">
      <c r="A636" s="37"/>
      <c r="B636" s="9"/>
      <c r="C636" s="38"/>
      <c r="D636" s="39"/>
      <c r="E636" s="29"/>
      <c r="F636" s="29"/>
      <c r="G636" s="29"/>
      <c r="H636" s="6"/>
      <c r="I636" s="4"/>
    </row>
    <row r="637" spans="1:9" ht="15">
      <c r="A637" s="37"/>
      <c r="B637" s="9"/>
      <c r="C637" s="38"/>
      <c r="D637" s="39"/>
      <c r="E637" s="29"/>
      <c r="F637" s="29"/>
      <c r="G637" s="29"/>
      <c r="H637" s="6"/>
      <c r="I637" s="4"/>
    </row>
    <row r="638" spans="1:9" ht="15">
      <c r="A638" s="37"/>
      <c r="B638" s="9"/>
      <c r="C638" s="38"/>
      <c r="D638" s="39"/>
      <c r="E638" s="29"/>
      <c r="F638" s="29"/>
      <c r="G638" s="29"/>
      <c r="H638" s="6"/>
      <c r="I638" s="4"/>
    </row>
    <row r="639" spans="1:9" ht="15">
      <c r="A639" s="37"/>
      <c r="B639" s="9"/>
      <c r="C639" s="38"/>
      <c r="D639" s="39"/>
      <c r="E639" s="29"/>
      <c r="F639" s="29"/>
      <c r="G639" s="29"/>
      <c r="H639" s="6"/>
      <c r="I639" s="4"/>
    </row>
    <row r="640" spans="1:9" ht="15">
      <c r="A640" s="37"/>
      <c r="B640" s="9"/>
      <c r="C640" s="38"/>
      <c r="D640" s="39"/>
      <c r="E640" s="29"/>
      <c r="F640" s="29"/>
      <c r="G640" s="29"/>
      <c r="H640" s="6"/>
      <c r="I640" s="4"/>
    </row>
    <row r="641" spans="1:9" ht="15">
      <c r="A641" s="37"/>
      <c r="B641" s="9"/>
      <c r="C641" s="38"/>
      <c r="D641" s="39"/>
      <c r="E641" s="29"/>
      <c r="F641" s="29"/>
      <c r="G641" s="29"/>
      <c r="H641" s="6"/>
      <c r="I641" s="4"/>
    </row>
    <row r="642" spans="1:9" ht="15">
      <c r="A642" s="37"/>
      <c r="B642" s="9"/>
      <c r="C642" s="38"/>
      <c r="D642" s="39"/>
      <c r="E642" s="29"/>
      <c r="F642" s="29"/>
      <c r="G642" s="29"/>
      <c r="H642" s="6"/>
      <c r="I642" s="4"/>
    </row>
    <row r="643" spans="1:9" ht="15">
      <c r="A643" s="37"/>
      <c r="B643" s="9"/>
      <c r="C643" s="38"/>
      <c r="D643" s="39"/>
      <c r="E643" s="29"/>
      <c r="F643" s="29"/>
      <c r="G643" s="29"/>
      <c r="H643" s="6"/>
      <c r="I643" s="4"/>
    </row>
    <row r="644" spans="1:9" ht="15">
      <c r="A644" s="37"/>
      <c r="B644" s="9"/>
      <c r="C644" s="38"/>
      <c r="D644" s="39"/>
      <c r="E644" s="29"/>
      <c r="F644" s="29"/>
      <c r="G644" s="29"/>
      <c r="H644" s="6"/>
      <c r="I644" s="4"/>
    </row>
    <row r="645" spans="1:9" ht="15">
      <c r="A645" s="37"/>
      <c r="B645" s="9"/>
      <c r="C645" s="38"/>
      <c r="D645" s="39"/>
      <c r="E645" s="29"/>
      <c r="F645" s="29"/>
      <c r="G645" s="29"/>
      <c r="H645" s="6"/>
      <c r="I645" s="4"/>
    </row>
    <row r="646" spans="1:9" ht="15">
      <c r="A646" s="37"/>
      <c r="B646" s="9"/>
      <c r="C646" s="38"/>
      <c r="D646" s="39"/>
      <c r="E646" s="29"/>
      <c r="F646" s="29"/>
      <c r="G646" s="29"/>
      <c r="H646" s="6"/>
      <c r="I646" s="4"/>
    </row>
    <row r="647" spans="1:9" ht="15">
      <c r="A647" s="37"/>
      <c r="B647" s="9"/>
      <c r="C647" s="38"/>
      <c r="D647" s="39"/>
      <c r="E647" s="29"/>
      <c r="F647" s="29"/>
      <c r="G647" s="29"/>
      <c r="H647" s="6"/>
      <c r="I647" s="4"/>
    </row>
    <row r="648" spans="1:9" ht="15">
      <c r="A648" s="37"/>
      <c r="B648" s="9"/>
      <c r="C648" s="38"/>
      <c r="D648" s="39"/>
      <c r="E648" s="29"/>
      <c r="F648" s="29"/>
      <c r="G648" s="29"/>
      <c r="H648" s="6"/>
      <c r="I648" s="4"/>
    </row>
    <row r="649" spans="1:9" ht="15">
      <c r="A649" s="37"/>
      <c r="B649" s="9"/>
      <c r="C649" s="38"/>
      <c r="D649" s="39"/>
      <c r="E649" s="29"/>
      <c r="F649" s="29"/>
      <c r="G649" s="29"/>
      <c r="H649" s="6"/>
      <c r="I649" s="4"/>
    </row>
    <row r="650" spans="1:9" ht="15">
      <c r="A650" s="37"/>
      <c r="B650" s="9"/>
      <c r="C650" s="38"/>
      <c r="D650" s="39"/>
      <c r="E650" s="29"/>
      <c r="F650" s="29"/>
      <c r="G650" s="29"/>
      <c r="H650" s="6"/>
      <c r="I650" s="4"/>
    </row>
    <row r="651" spans="1:9" ht="15">
      <c r="A651" s="37"/>
      <c r="B651" s="9"/>
      <c r="C651" s="38"/>
      <c r="D651" s="39"/>
      <c r="E651" s="29"/>
      <c r="F651" s="29"/>
      <c r="G651" s="29"/>
      <c r="H651" s="6"/>
      <c r="I651" s="4"/>
    </row>
    <row r="652" spans="1:9" ht="15">
      <c r="A652" s="37"/>
      <c r="B652" s="9"/>
      <c r="C652" s="38"/>
      <c r="D652" s="39"/>
      <c r="E652" s="29"/>
      <c r="F652" s="29"/>
      <c r="G652" s="29"/>
      <c r="H652" s="6"/>
      <c r="I652" s="4"/>
    </row>
    <row r="653" spans="1:9" ht="15">
      <c r="A653" s="37"/>
      <c r="B653" s="9"/>
      <c r="C653" s="38"/>
      <c r="D653" s="39"/>
      <c r="E653" s="29"/>
      <c r="F653" s="29"/>
      <c r="G653" s="29"/>
      <c r="H653" s="6"/>
      <c r="I653" s="4"/>
    </row>
    <row r="654" spans="1:9" ht="15">
      <c r="A654" s="37"/>
      <c r="B654" s="9"/>
      <c r="C654" s="38"/>
      <c r="D654" s="39"/>
      <c r="E654" s="29"/>
      <c r="F654" s="29"/>
      <c r="G654" s="29"/>
      <c r="H654" s="6"/>
      <c r="I654" s="4"/>
    </row>
    <row r="655" spans="1:9" ht="15">
      <c r="A655" s="37"/>
      <c r="B655" s="9"/>
      <c r="C655" s="38"/>
      <c r="D655" s="39"/>
      <c r="E655" s="29"/>
      <c r="F655" s="29"/>
      <c r="G655" s="29"/>
      <c r="H655" s="6"/>
      <c r="I655" s="4"/>
    </row>
    <row r="656" spans="1:9" ht="15">
      <c r="A656" s="37"/>
      <c r="B656" s="9"/>
      <c r="C656" s="38"/>
      <c r="D656" s="39"/>
      <c r="E656" s="29"/>
      <c r="F656" s="29"/>
      <c r="G656" s="29"/>
      <c r="H656" s="6"/>
      <c r="I656" s="4"/>
    </row>
    <row r="657" spans="1:9" ht="15">
      <c r="A657" s="37"/>
      <c r="B657" s="9"/>
      <c r="C657" s="38"/>
      <c r="D657" s="39"/>
      <c r="E657" s="29"/>
      <c r="F657" s="29"/>
      <c r="G657" s="29"/>
      <c r="H657" s="6"/>
      <c r="I657" s="4"/>
    </row>
    <row r="658" spans="1:9" ht="15">
      <c r="A658" s="37"/>
      <c r="B658" s="9"/>
      <c r="C658" s="38"/>
      <c r="D658" s="39"/>
      <c r="E658" s="29"/>
      <c r="F658" s="29"/>
      <c r="G658" s="29"/>
      <c r="H658" s="6"/>
      <c r="I658" s="4"/>
    </row>
    <row r="659" spans="1:9" ht="15">
      <c r="A659" s="37"/>
      <c r="B659" s="9"/>
      <c r="C659" s="38"/>
      <c r="D659" s="39"/>
      <c r="E659" s="29"/>
      <c r="F659" s="29"/>
      <c r="G659" s="29"/>
      <c r="H659" s="6"/>
      <c r="I659" s="4"/>
    </row>
    <row r="660" spans="1:9" ht="15">
      <c r="A660" s="37"/>
      <c r="B660" s="9"/>
      <c r="C660" s="38"/>
      <c r="D660" s="39"/>
      <c r="E660" s="29"/>
      <c r="F660" s="29"/>
      <c r="G660" s="29"/>
      <c r="H660" s="6"/>
      <c r="I660" s="4"/>
    </row>
    <row r="661" spans="1:9" ht="15">
      <c r="A661" s="37"/>
      <c r="B661" s="9"/>
      <c r="C661" s="38"/>
      <c r="D661" s="39"/>
      <c r="E661" s="29"/>
      <c r="F661" s="29"/>
      <c r="G661" s="29"/>
      <c r="H661" s="6"/>
      <c r="I661" s="4"/>
    </row>
    <row r="662" spans="1:9" ht="15">
      <c r="A662" s="37"/>
      <c r="B662" s="9"/>
      <c r="C662" s="38"/>
      <c r="D662" s="39"/>
      <c r="E662" s="29"/>
      <c r="F662" s="29"/>
      <c r="G662" s="29"/>
      <c r="H662" s="6"/>
      <c r="I662" s="4"/>
    </row>
    <row r="663" spans="1:9" ht="15">
      <c r="A663" s="37"/>
      <c r="B663" s="9"/>
      <c r="C663" s="38"/>
      <c r="D663" s="39"/>
      <c r="E663" s="29"/>
      <c r="F663" s="29"/>
      <c r="G663" s="29"/>
      <c r="H663" s="6"/>
      <c r="I663" s="4"/>
    </row>
    <row r="664" spans="1:9" ht="15">
      <c r="A664" s="37"/>
      <c r="B664" s="9"/>
      <c r="C664" s="38"/>
      <c r="D664" s="39"/>
      <c r="E664" s="29"/>
      <c r="F664" s="29"/>
      <c r="G664" s="29"/>
      <c r="H664" s="6"/>
      <c r="I664" s="4"/>
    </row>
    <row r="665" spans="1:9" ht="15">
      <c r="A665" s="37"/>
      <c r="B665" s="9"/>
      <c r="C665" s="38"/>
      <c r="D665" s="39"/>
      <c r="E665" s="29"/>
      <c r="F665" s="29"/>
      <c r="G665" s="29"/>
      <c r="H665" s="6"/>
      <c r="I665" s="4"/>
    </row>
    <row r="666" spans="1:9" ht="15">
      <c r="A666" s="37"/>
      <c r="B666" s="9"/>
      <c r="C666" s="38"/>
      <c r="D666" s="39"/>
      <c r="E666" s="29"/>
      <c r="F666" s="29"/>
      <c r="G666" s="29"/>
      <c r="H666" s="6"/>
      <c r="I666" s="4"/>
    </row>
    <row r="667" spans="1:9" ht="15">
      <c r="A667" s="37"/>
      <c r="B667" s="9"/>
      <c r="C667" s="38"/>
      <c r="D667" s="39"/>
      <c r="E667" s="29"/>
      <c r="F667" s="29"/>
      <c r="G667" s="29"/>
      <c r="H667" s="6"/>
      <c r="I667" s="4"/>
    </row>
    <row r="668" spans="1:9" ht="15">
      <c r="A668" s="37"/>
      <c r="B668" s="9"/>
      <c r="C668" s="38"/>
      <c r="D668" s="39"/>
      <c r="E668" s="29"/>
      <c r="F668" s="29"/>
      <c r="G668" s="29"/>
      <c r="H668" s="6"/>
      <c r="I668" s="4"/>
    </row>
    <row r="669" spans="1:9" ht="15">
      <c r="A669" s="37"/>
      <c r="B669" s="9"/>
      <c r="C669" s="38"/>
      <c r="D669" s="39"/>
      <c r="E669" s="29"/>
      <c r="F669" s="29"/>
      <c r="G669" s="29"/>
      <c r="H669" s="6"/>
      <c r="I669" s="4"/>
    </row>
    <row r="670" spans="1:9" ht="15">
      <c r="A670" s="37"/>
      <c r="B670" s="9"/>
      <c r="C670" s="38"/>
      <c r="D670" s="39"/>
      <c r="E670" s="29"/>
      <c r="F670" s="29"/>
      <c r="G670" s="29"/>
      <c r="H670" s="6"/>
      <c r="I670" s="4"/>
    </row>
    <row r="671" spans="1:9" ht="15">
      <c r="A671" s="37"/>
      <c r="B671" s="9"/>
      <c r="C671" s="38"/>
      <c r="D671" s="39"/>
      <c r="E671" s="29"/>
      <c r="F671" s="29"/>
      <c r="G671" s="29"/>
      <c r="H671" s="6"/>
      <c r="I671" s="4"/>
    </row>
    <row r="672" spans="1:9" ht="15">
      <c r="A672" s="37"/>
      <c r="B672" s="9"/>
      <c r="C672" s="38"/>
      <c r="D672" s="39"/>
      <c r="E672" s="29"/>
      <c r="F672" s="29"/>
      <c r="G672" s="29"/>
      <c r="H672" s="6"/>
      <c r="I672" s="4"/>
    </row>
    <row r="673" spans="1:9" ht="15">
      <c r="A673" s="37"/>
      <c r="B673" s="9"/>
      <c r="C673" s="38"/>
      <c r="D673" s="39"/>
      <c r="E673" s="29"/>
      <c r="F673" s="29"/>
      <c r="G673" s="29"/>
      <c r="H673" s="6"/>
      <c r="I673" s="4"/>
    </row>
    <row r="674" spans="1:9" ht="15">
      <c r="A674" s="37"/>
      <c r="B674" s="9"/>
      <c r="C674" s="38"/>
      <c r="D674" s="39"/>
      <c r="E674" s="29"/>
      <c r="F674" s="29"/>
      <c r="G674" s="29"/>
      <c r="H674" s="6"/>
      <c r="I674" s="4"/>
    </row>
    <row r="675" spans="1:9" ht="15">
      <c r="A675" s="37"/>
      <c r="B675" s="9"/>
      <c r="C675" s="38"/>
      <c r="D675" s="39"/>
      <c r="E675" s="29"/>
      <c r="F675" s="29"/>
      <c r="G675" s="29"/>
      <c r="H675" s="6"/>
      <c r="I675" s="4"/>
    </row>
    <row r="676" spans="1:9" ht="15">
      <c r="A676" s="37"/>
      <c r="B676" s="9"/>
      <c r="C676" s="38"/>
      <c r="D676" s="39"/>
      <c r="E676" s="29"/>
      <c r="F676" s="29"/>
      <c r="G676" s="29"/>
      <c r="H676" s="6"/>
      <c r="I676" s="4"/>
    </row>
    <row r="677" spans="1:9" ht="15">
      <c r="A677" s="37"/>
      <c r="B677" s="9"/>
      <c r="C677" s="38"/>
      <c r="D677" s="39"/>
      <c r="E677" s="29"/>
      <c r="F677" s="29"/>
      <c r="G677" s="29"/>
      <c r="H677" s="6"/>
      <c r="I677" s="4"/>
    </row>
    <row r="678" spans="1:9" ht="15">
      <c r="A678" s="37"/>
      <c r="B678" s="9"/>
      <c r="C678" s="38"/>
      <c r="D678" s="39"/>
      <c r="E678" s="29"/>
      <c r="F678" s="29"/>
      <c r="G678" s="29"/>
      <c r="H678" s="6"/>
      <c r="I678" s="4"/>
    </row>
    <row r="679" spans="1:9" ht="15">
      <c r="A679" s="37"/>
      <c r="B679" s="9"/>
      <c r="C679" s="38"/>
      <c r="D679" s="39"/>
      <c r="E679" s="29"/>
      <c r="F679" s="29"/>
      <c r="G679" s="29"/>
      <c r="H679" s="6"/>
      <c r="I679" s="4"/>
    </row>
    <row r="680" spans="1:9" ht="15">
      <c r="A680" s="37"/>
      <c r="B680" s="9"/>
      <c r="C680" s="38"/>
      <c r="D680" s="39"/>
      <c r="E680" s="29"/>
      <c r="F680" s="29"/>
      <c r="G680" s="29"/>
      <c r="H680" s="6"/>
      <c r="I680" s="4"/>
    </row>
    <row r="681" spans="1:9" ht="15">
      <c r="A681" s="37"/>
      <c r="B681" s="9"/>
      <c r="C681" s="38"/>
      <c r="D681" s="39"/>
      <c r="E681" s="29"/>
      <c r="F681" s="29"/>
      <c r="G681" s="29"/>
      <c r="H681" s="6"/>
      <c r="I681" s="4"/>
    </row>
    <row r="682" spans="1:9" ht="15">
      <c r="A682" s="37"/>
      <c r="B682" s="9"/>
      <c r="C682" s="38"/>
      <c r="D682" s="39"/>
      <c r="E682" s="29"/>
      <c r="F682" s="29"/>
      <c r="G682" s="29"/>
      <c r="H682" s="6"/>
      <c r="I682" s="4"/>
    </row>
    <row r="683" spans="1:9" ht="15">
      <c r="A683" s="37"/>
      <c r="B683" s="9"/>
      <c r="C683" s="38"/>
      <c r="D683" s="39"/>
      <c r="E683" s="29"/>
      <c r="F683" s="29"/>
      <c r="G683" s="29"/>
      <c r="H683" s="6"/>
      <c r="I683" s="4"/>
    </row>
    <row r="684" spans="1:9" ht="15">
      <c r="A684" s="37"/>
      <c r="B684" s="9"/>
      <c r="C684" s="38"/>
      <c r="D684" s="39"/>
      <c r="E684" s="29"/>
      <c r="F684" s="29"/>
      <c r="G684" s="29"/>
      <c r="H684" s="6"/>
      <c r="I684" s="4"/>
    </row>
    <row r="685" spans="1:9" ht="15">
      <c r="A685" s="37"/>
      <c r="B685" s="9"/>
      <c r="C685" s="38"/>
      <c r="D685" s="39"/>
      <c r="E685" s="29"/>
      <c r="F685" s="29"/>
      <c r="G685" s="29"/>
      <c r="H685" s="6"/>
      <c r="I685" s="4"/>
    </row>
    <row r="686" spans="1:9" ht="15">
      <c r="A686" s="37"/>
      <c r="B686" s="9"/>
      <c r="C686" s="38"/>
      <c r="D686" s="39"/>
      <c r="E686" s="29"/>
      <c r="F686" s="29"/>
      <c r="G686" s="29"/>
      <c r="H686" s="6"/>
      <c r="I686" s="4"/>
    </row>
    <row r="687" spans="1:9" ht="15">
      <c r="A687" s="37"/>
      <c r="B687" s="9"/>
      <c r="C687" s="38"/>
      <c r="D687" s="39"/>
      <c r="E687" s="29"/>
      <c r="F687" s="29"/>
      <c r="G687" s="29"/>
      <c r="H687" s="6"/>
      <c r="I687" s="4"/>
    </row>
    <row r="688" spans="1:9" ht="15">
      <c r="A688" s="37"/>
      <c r="B688" s="9"/>
      <c r="C688" s="38"/>
      <c r="D688" s="39"/>
      <c r="E688" s="29"/>
      <c r="F688" s="29"/>
      <c r="G688" s="29"/>
      <c r="H688" s="6"/>
      <c r="I688" s="4"/>
    </row>
    <row r="689" spans="1:9" ht="15">
      <c r="A689" s="37"/>
      <c r="B689" s="9"/>
      <c r="C689" s="38"/>
      <c r="D689" s="39"/>
      <c r="E689" s="29"/>
      <c r="F689" s="29"/>
      <c r="G689" s="29"/>
      <c r="H689" s="6"/>
      <c r="I689" s="4"/>
    </row>
    <row r="690" spans="1:9" ht="15">
      <c r="A690" s="37"/>
      <c r="B690" s="9"/>
      <c r="C690" s="38"/>
      <c r="D690" s="39"/>
      <c r="E690" s="29"/>
      <c r="F690" s="29"/>
      <c r="G690" s="29"/>
      <c r="H690" s="6"/>
      <c r="I690" s="4"/>
    </row>
    <row r="691" spans="1:9" ht="15">
      <c r="A691" s="37"/>
      <c r="B691" s="9"/>
      <c r="C691" s="38"/>
      <c r="D691" s="39"/>
      <c r="E691" s="29"/>
      <c r="F691" s="29"/>
      <c r="G691" s="29"/>
      <c r="H691" s="6"/>
      <c r="I691" s="4"/>
    </row>
    <row r="692" spans="1:9" ht="15">
      <c r="A692" s="37"/>
      <c r="B692" s="9"/>
      <c r="C692" s="38"/>
      <c r="D692" s="39"/>
      <c r="E692" s="29"/>
      <c r="F692" s="29"/>
      <c r="G692" s="29"/>
      <c r="H692" s="6"/>
      <c r="I692" s="4"/>
    </row>
    <row r="693" spans="1:9" ht="15">
      <c r="A693" s="37"/>
      <c r="B693" s="9"/>
      <c r="C693" s="38"/>
      <c r="D693" s="39"/>
      <c r="E693" s="29"/>
      <c r="F693" s="29"/>
      <c r="G693" s="29"/>
      <c r="H693" s="6"/>
      <c r="I693" s="4"/>
    </row>
    <row r="694" spans="1:9" ht="15">
      <c r="A694" s="37"/>
      <c r="B694" s="9"/>
      <c r="C694" s="38"/>
      <c r="D694" s="39"/>
      <c r="E694" s="29"/>
      <c r="F694" s="29"/>
      <c r="G694" s="29"/>
      <c r="H694" s="6"/>
      <c r="I694" s="4"/>
    </row>
    <row r="695" spans="1:9" ht="15">
      <c r="A695" s="37"/>
      <c r="B695" s="9"/>
      <c r="C695" s="38"/>
      <c r="D695" s="39"/>
      <c r="E695" s="29"/>
      <c r="F695" s="29"/>
      <c r="G695" s="29"/>
      <c r="H695" s="6"/>
      <c r="I695" s="4"/>
    </row>
    <row r="696" spans="1:9" ht="15">
      <c r="A696" s="37"/>
      <c r="B696" s="9"/>
      <c r="C696" s="38"/>
      <c r="D696" s="39"/>
      <c r="E696" s="29"/>
      <c r="F696" s="29"/>
      <c r="G696" s="29"/>
      <c r="H696" s="6"/>
      <c r="I696" s="4"/>
    </row>
    <row r="697" spans="1:9" ht="15">
      <c r="A697" s="37"/>
      <c r="B697" s="9"/>
      <c r="C697" s="38"/>
      <c r="D697" s="39"/>
      <c r="E697" s="29"/>
      <c r="F697" s="29"/>
      <c r="G697" s="29"/>
      <c r="H697" s="6"/>
      <c r="I697" s="4"/>
    </row>
    <row r="698" spans="1:9" ht="15">
      <c r="A698" s="37"/>
      <c r="B698" s="9"/>
      <c r="C698" s="38"/>
      <c r="D698" s="39"/>
      <c r="E698" s="29"/>
      <c r="F698" s="29"/>
      <c r="G698" s="29"/>
      <c r="H698" s="6"/>
      <c r="I698" s="4"/>
    </row>
    <row r="699" spans="1:9" ht="15">
      <c r="A699" s="37"/>
      <c r="B699" s="9"/>
      <c r="C699" s="38"/>
      <c r="D699" s="39"/>
      <c r="E699" s="29"/>
      <c r="F699" s="29"/>
      <c r="G699" s="29"/>
      <c r="H699" s="6"/>
      <c r="I699" s="4"/>
    </row>
    <row r="700" spans="1:9" ht="15">
      <c r="A700" s="37"/>
      <c r="B700" s="9"/>
      <c r="C700" s="38"/>
      <c r="D700" s="39"/>
      <c r="E700" s="29"/>
      <c r="F700" s="29"/>
      <c r="G700" s="29"/>
      <c r="H700" s="6"/>
      <c r="I700" s="4"/>
    </row>
    <row r="701" spans="1:9" ht="15">
      <c r="A701" s="37"/>
      <c r="B701" s="9"/>
      <c r="C701" s="38"/>
      <c r="D701" s="39"/>
      <c r="E701" s="29"/>
      <c r="F701" s="29"/>
      <c r="G701" s="29"/>
      <c r="H701" s="6"/>
      <c r="I701" s="4"/>
    </row>
    <row r="702" spans="1:9" ht="15">
      <c r="A702" s="37"/>
      <c r="B702" s="9"/>
      <c r="C702" s="38"/>
      <c r="D702" s="39"/>
      <c r="E702" s="29"/>
      <c r="F702" s="29"/>
      <c r="G702" s="29"/>
      <c r="H702" s="6"/>
      <c r="I702" s="4"/>
    </row>
    <row r="703" spans="1:9" ht="15">
      <c r="A703" s="37"/>
      <c r="B703" s="9"/>
      <c r="C703" s="38"/>
      <c r="D703" s="39"/>
      <c r="E703" s="29"/>
      <c r="F703" s="29"/>
      <c r="G703" s="29"/>
      <c r="H703" s="6"/>
      <c r="I703" s="4"/>
    </row>
    <row r="704" spans="1:9" ht="15">
      <c r="A704" s="37"/>
      <c r="B704" s="9"/>
      <c r="C704" s="38"/>
      <c r="D704" s="39"/>
      <c r="E704" s="29"/>
      <c r="F704" s="29"/>
      <c r="G704" s="29"/>
      <c r="H704" s="6"/>
      <c r="I704" s="4"/>
    </row>
    <row r="705" spans="1:9" ht="15">
      <c r="A705" s="37"/>
      <c r="B705" s="9"/>
      <c r="C705" s="38"/>
      <c r="D705" s="39"/>
      <c r="E705" s="29"/>
      <c r="F705" s="29"/>
      <c r="G705" s="29"/>
      <c r="H705" s="6"/>
      <c r="I705" s="4"/>
    </row>
    <row r="706" spans="1:9" ht="15">
      <c r="A706" s="37"/>
      <c r="B706" s="9"/>
      <c r="C706" s="38"/>
      <c r="D706" s="39"/>
      <c r="E706" s="29"/>
      <c r="F706" s="29"/>
      <c r="G706" s="29"/>
      <c r="H706" s="6"/>
      <c r="I706" s="4"/>
    </row>
    <row r="707" spans="1:9" ht="15">
      <c r="A707" s="37"/>
      <c r="B707" s="9"/>
      <c r="C707" s="38"/>
      <c r="D707" s="39"/>
      <c r="E707" s="29"/>
      <c r="F707" s="29"/>
      <c r="G707" s="29"/>
      <c r="H707" s="6"/>
      <c r="I707" s="4"/>
    </row>
    <row r="708" spans="1:9" ht="15">
      <c r="A708" s="37"/>
      <c r="B708" s="9"/>
      <c r="C708" s="38"/>
      <c r="D708" s="39"/>
      <c r="E708" s="29"/>
      <c r="F708" s="29"/>
      <c r="G708" s="29"/>
      <c r="H708" s="6"/>
      <c r="I708" s="4"/>
    </row>
    <row r="709" spans="1:9" ht="15">
      <c r="A709" s="37"/>
      <c r="B709" s="9"/>
      <c r="C709" s="38"/>
      <c r="D709" s="39"/>
      <c r="E709" s="29"/>
      <c r="F709" s="29"/>
      <c r="G709" s="29"/>
      <c r="H709" s="6"/>
      <c r="I709" s="4"/>
    </row>
    <row r="710" spans="1:9" ht="15">
      <c r="A710" s="37"/>
      <c r="B710" s="9"/>
      <c r="C710" s="38"/>
      <c r="D710" s="39"/>
      <c r="E710" s="29"/>
      <c r="F710" s="29"/>
      <c r="G710" s="29"/>
      <c r="H710" s="6"/>
      <c r="I710" s="4"/>
    </row>
    <row r="711" spans="1:9" ht="15">
      <c r="A711" s="37"/>
      <c r="B711" s="9"/>
      <c r="C711" s="38"/>
      <c r="D711" s="39"/>
      <c r="E711" s="29"/>
      <c r="F711" s="29"/>
      <c r="G711" s="29"/>
      <c r="H711" s="6"/>
      <c r="I711" s="4"/>
    </row>
    <row r="712" spans="1:9" ht="15">
      <c r="A712" s="37"/>
      <c r="B712" s="9"/>
      <c r="C712" s="38"/>
      <c r="D712" s="39"/>
      <c r="E712" s="29"/>
      <c r="F712" s="29"/>
      <c r="G712" s="29"/>
      <c r="H712" s="6"/>
      <c r="I712" s="4"/>
    </row>
    <row r="713" spans="1:9" ht="15">
      <c r="A713" s="37"/>
      <c r="B713" s="9"/>
      <c r="C713" s="38"/>
      <c r="D713" s="39"/>
      <c r="E713" s="29"/>
      <c r="F713" s="29"/>
      <c r="G713" s="29"/>
      <c r="H713" s="6"/>
      <c r="I713" s="4"/>
    </row>
    <row r="714" spans="1:9" ht="15">
      <c r="A714" s="37"/>
      <c r="B714" s="9"/>
      <c r="C714" s="38"/>
      <c r="D714" s="39"/>
      <c r="E714" s="29"/>
      <c r="F714" s="29"/>
      <c r="G714" s="29"/>
      <c r="H714" s="6"/>
      <c r="I714" s="4"/>
    </row>
    <row r="715" spans="1:9" ht="15">
      <c r="A715" s="37"/>
      <c r="B715" s="9"/>
      <c r="C715" s="38"/>
      <c r="D715" s="39"/>
      <c r="E715" s="29"/>
      <c r="F715" s="29"/>
      <c r="G715" s="29"/>
      <c r="H715" s="6"/>
      <c r="I715" s="4"/>
    </row>
    <row r="716" spans="1:9" ht="15">
      <c r="A716" s="37"/>
      <c r="B716" s="9"/>
      <c r="C716" s="38"/>
      <c r="D716" s="39"/>
      <c r="E716" s="29"/>
      <c r="F716" s="29"/>
      <c r="G716" s="29"/>
      <c r="H716" s="6"/>
      <c r="I716" s="4"/>
    </row>
    <row r="717" spans="1:9" ht="15">
      <c r="A717" s="37"/>
      <c r="B717" s="9"/>
      <c r="C717" s="38"/>
      <c r="D717" s="39"/>
      <c r="E717" s="29"/>
      <c r="F717" s="29"/>
      <c r="G717" s="29"/>
      <c r="H717" s="6"/>
      <c r="I717" s="4"/>
    </row>
    <row r="718" spans="1:9" ht="15">
      <c r="A718" s="37"/>
      <c r="B718" s="9"/>
      <c r="C718" s="38"/>
      <c r="D718" s="39"/>
      <c r="E718" s="29"/>
      <c r="F718" s="29"/>
      <c r="G718" s="29"/>
      <c r="H718" s="6"/>
      <c r="I718" s="4"/>
    </row>
    <row r="719" spans="1:9" ht="15">
      <c r="A719" s="37"/>
      <c r="B719" s="9"/>
      <c r="C719" s="38"/>
      <c r="D719" s="39"/>
      <c r="E719" s="29"/>
      <c r="F719" s="29"/>
      <c r="G719" s="29"/>
      <c r="H719" s="6"/>
      <c r="I719" s="4"/>
    </row>
    <row r="720" spans="1:9" ht="15">
      <c r="A720" s="37"/>
      <c r="B720" s="9"/>
      <c r="C720" s="38"/>
      <c r="D720" s="39"/>
      <c r="E720" s="29"/>
      <c r="F720" s="29"/>
      <c r="G720" s="29"/>
      <c r="H720" s="6"/>
      <c r="I720" s="4"/>
    </row>
    <row r="721" spans="1:9" ht="15">
      <c r="A721" s="37"/>
      <c r="B721" s="9"/>
      <c r="C721" s="38"/>
      <c r="D721" s="39"/>
      <c r="E721" s="29"/>
      <c r="F721" s="29"/>
      <c r="G721" s="29"/>
      <c r="H721" s="6"/>
      <c r="I721" s="4"/>
    </row>
    <row r="722" spans="1:9" ht="15">
      <c r="A722" s="37"/>
      <c r="B722" s="9"/>
      <c r="C722" s="38"/>
      <c r="D722" s="39"/>
      <c r="E722" s="29"/>
      <c r="F722" s="29"/>
      <c r="G722" s="29"/>
      <c r="H722" s="6"/>
      <c r="I722" s="4"/>
    </row>
    <row r="723" spans="1:9" ht="15">
      <c r="A723" s="37"/>
      <c r="B723" s="9"/>
      <c r="C723" s="38"/>
      <c r="D723" s="39"/>
      <c r="E723" s="29"/>
      <c r="F723" s="29"/>
      <c r="G723" s="29"/>
      <c r="H723" s="6"/>
      <c r="I723" s="4"/>
    </row>
    <row r="724" spans="1:9" ht="15">
      <c r="A724" s="37"/>
      <c r="B724" s="9"/>
      <c r="C724" s="38"/>
      <c r="D724" s="39"/>
      <c r="E724" s="29"/>
      <c r="F724" s="29"/>
      <c r="G724" s="29"/>
      <c r="H724" s="6"/>
      <c r="I724" s="4"/>
    </row>
    <row r="725" spans="1:9" ht="15">
      <c r="A725" s="37"/>
      <c r="B725" s="9"/>
      <c r="C725" s="38"/>
      <c r="D725" s="39"/>
      <c r="E725" s="29"/>
      <c r="F725" s="29"/>
      <c r="G725" s="29"/>
      <c r="H725" s="6"/>
      <c r="I725" s="4"/>
    </row>
    <row r="726" spans="1:9" ht="15">
      <c r="A726" s="37"/>
      <c r="B726" s="9"/>
      <c r="C726" s="38"/>
      <c r="D726" s="39"/>
      <c r="E726" s="29"/>
      <c r="F726" s="29"/>
      <c r="G726" s="29"/>
      <c r="H726" s="6"/>
      <c r="I726" s="4"/>
    </row>
    <row r="727" spans="1:9" ht="15">
      <c r="A727" s="37"/>
      <c r="B727" s="9"/>
      <c r="C727" s="38"/>
      <c r="D727" s="39"/>
      <c r="E727" s="29"/>
      <c r="F727" s="29"/>
      <c r="G727" s="29"/>
      <c r="H727" s="6"/>
      <c r="I727" s="4"/>
    </row>
    <row r="728" spans="1:9" ht="15">
      <c r="A728" s="37"/>
      <c r="B728" s="9"/>
      <c r="C728" s="38"/>
      <c r="D728" s="39"/>
      <c r="E728" s="29"/>
      <c r="F728" s="29"/>
      <c r="G728" s="29"/>
      <c r="H728" s="6"/>
      <c r="I728" s="4"/>
    </row>
    <row r="729" spans="1:9" ht="15">
      <c r="A729" s="37"/>
      <c r="B729" s="9"/>
      <c r="C729" s="38"/>
      <c r="D729" s="39"/>
      <c r="E729" s="29"/>
      <c r="F729" s="29"/>
      <c r="G729" s="29"/>
      <c r="H729" s="6"/>
      <c r="I729" s="4"/>
    </row>
    <row r="730" spans="1:9" ht="15">
      <c r="A730" s="37"/>
      <c r="B730" s="9"/>
      <c r="C730" s="38"/>
      <c r="D730" s="39"/>
      <c r="E730" s="29"/>
      <c r="F730" s="29"/>
      <c r="G730" s="29"/>
      <c r="H730" s="6"/>
      <c r="I730" s="4"/>
    </row>
    <row r="731" spans="1:9" ht="15">
      <c r="A731" s="37"/>
      <c r="B731" s="9"/>
      <c r="C731" s="38"/>
      <c r="D731" s="39"/>
      <c r="E731" s="29"/>
      <c r="F731" s="29"/>
      <c r="G731" s="29"/>
      <c r="H731" s="6"/>
      <c r="I731" s="4"/>
    </row>
    <row r="732" spans="1:9" ht="15">
      <c r="A732" s="37"/>
      <c r="B732" s="9"/>
      <c r="C732" s="38"/>
      <c r="D732" s="39"/>
      <c r="E732" s="29"/>
      <c r="F732" s="29"/>
      <c r="G732" s="29"/>
      <c r="H732" s="6"/>
      <c r="I732" s="4"/>
    </row>
    <row r="733" spans="1:9" ht="15">
      <c r="A733" s="37"/>
      <c r="B733" s="9"/>
      <c r="C733" s="38"/>
      <c r="D733" s="39"/>
      <c r="E733" s="29"/>
      <c r="F733" s="29"/>
      <c r="G733" s="29"/>
      <c r="H733" s="6"/>
      <c r="I733" s="4"/>
    </row>
    <row r="734" spans="1:9" ht="15">
      <c r="A734" s="37"/>
      <c r="B734" s="9"/>
      <c r="C734" s="38"/>
      <c r="D734" s="39"/>
      <c r="E734" s="29"/>
      <c r="F734" s="29"/>
      <c r="G734" s="29"/>
      <c r="H734" s="6"/>
      <c r="I734" s="4"/>
    </row>
    <row r="735" spans="1:9" ht="15">
      <c r="A735" s="37"/>
      <c r="B735" s="9"/>
      <c r="C735" s="38"/>
      <c r="D735" s="39"/>
      <c r="E735" s="29"/>
      <c r="F735" s="29"/>
      <c r="G735" s="29"/>
      <c r="H735" s="6"/>
      <c r="I735" s="4"/>
    </row>
    <row r="736" spans="1:9" ht="15">
      <c r="A736" s="37"/>
      <c r="B736" s="9"/>
      <c r="C736" s="38"/>
      <c r="D736" s="39"/>
      <c r="E736" s="29"/>
      <c r="F736" s="29"/>
      <c r="G736" s="29"/>
      <c r="H736" s="6"/>
      <c r="I736" s="4"/>
    </row>
    <row r="737" spans="1:9" ht="15">
      <c r="A737" s="37"/>
      <c r="B737" s="9"/>
      <c r="C737" s="38"/>
      <c r="D737" s="39"/>
      <c r="E737" s="29"/>
      <c r="F737" s="29"/>
      <c r="G737" s="29"/>
      <c r="H737" s="6"/>
      <c r="I737" s="4"/>
    </row>
    <row r="738" spans="1:9" ht="15">
      <c r="A738" s="37"/>
      <c r="B738" s="9"/>
      <c r="C738" s="38"/>
      <c r="D738" s="39"/>
      <c r="E738" s="29"/>
      <c r="F738" s="29"/>
      <c r="G738" s="29"/>
      <c r="H738" s="6"/>
      <c r="I738" s="4"/>
    </row>
    <row r="739" spans="1:9" ht="15">
      <c r="A739" s="37"/>
      <c r="B739" s="9"/>
      <c r="C739" s="38"/>
      <c r="D739" s="39"/>
      <c r="E739" s="29"/>
      <c r="F739" s="29"/>
      <c r="G739" s="29"/>
      <c r="H739" s="6"/>
      <c r="I739" s="4"/>
    </row>
    <row r="740" spans="1:9" ht="15">
      <c r="A740" s="37"/>
      <c r="B740" s="9"/>
      <c r="C740" s="38"/>
      <c r="D740" s="39"/>
      <c r="E740" s="29"/>
      <c r="F740" s="29"/>
      <c r="G740" s="29"/>
      <c r="H740" s="6"/>
      <c r="I740" s="4"/>
    </row>
    <row r="741" spans="1:9" ht="15">
      <c r="A741" s="37"/>
      <c r="B741" s="9"/>
      <c r="C741" s="38"/>
      <c r="D741" s="39"/>
      <c r="E741" s="29"/>
      <c r="F741" s="29"/>
      <c r="G741" s="29"/>
      <c r="H741" s="6"/>
      <c r="I741" s="4"/>
    </row>
    <row r="742" spans="1:9" ht="15">
      <c r="A742" s="37"/>
      <c r="B742" s="9"/>
      <c r="C742" s="38"/>
      <c r="D742" s="39"/>
      <c r="E742" s="29"/>
      <c r="F742" s="29"/>
      <c r="G742" s="29"/>
      <c r="H742" s="6"/>
      <c r="I742" s="4"/>
    </row>
    <row r="743" spans="1:9" ht="15">
      <c r="A743" s="37"/>
      <c r="B743" s="9"/>
      <c r="C743" s="38"/>
      <c r="D743" s="39"/>
      <c r="E743" s="29"/>
      <c r="F743" s="29"/>
      <c r="G743" s="29"/>
      <c r="H743" s="6"/>
      <c r="I743" s="4"/>
    </row>
    <row r="744" spans="1:9" ht="15">
      <c r="A744" s="37"/>
      <c r="B744" s="9"/>
      <c r="C744" s="38"/>
      <c r="D744" s="39"/>
      <c r="E744" s="29"/>
      <c r="F744" s="29"/>
      <c r="G744" s="29"/>
      <c r="H744" s="6"/>
      <c r="I744" s="4"/>
    </row>
    <row r="745" spans="1:9" ht="15">
      <c r="A745" s="37"/>
      <c r="B745" s="9"/>
      <c r="C745" s="38"/>
      <c r="D745" s="39"/>
      <c r="E745" s="29"/>
      <c r="F745" s="29"/>
      <c r="G745" s="29"/>
      <c r="H745" s="6"/>
      <c r="I745" s="4"/>
    </row>
    <row r="746" spans="1:9" ht="15">
      <c r="A746" s="37"/>
      <c r="B746" s="9"/>
      <c r="C746" s="38"/>
      <c r="D746" s="39"/>
      <c r="E746" s="29"/>
      <c r="F746" s="29"/>
      <c r="G746" s="29"/>
      <c r="H746" s="6"/>
      <c r="I746" s="4"/>
    </row>
    <row r="747" spans="1:9" ht="15">
      <c r="A747" s="37"/>
      <c r="B747" s="9"/>
      <c r="C747" s="38"/>
      <c r="D747" s="39"/>
      <c r="E747" s="29"/>
      <c r="F747" s="29"/>
      <c r="G747" s="29"/>
      <c r="H747" s="6"/>
      <c r="I747" s="4"/>
    </row>
    <row r="748" spans="1:9" ht="15">
      <c r="A748" s="37"/>
      <c r="B748" s="9"/>
      <c r="C748" s="38"/>
      <c r="D748" s="39"/>
      <c r="E748" s="29"/>
      <c r="F748" s="29"/>
      <c r="G748" s="29"/>
      <c r="H748" s="6"/>
      <c r="I748" s="4"/>
    </row>
    <row r="749" spans="1:9" ht="15">
      <c r="A749" s="37"/>
      <c r="B749" s="9"/>
      <c r="C749" s="38"/>
      <c r="D749" s="39"/>
      <c r="E749" s="29"/>
      <c r="F749" s="29"/>
      <c r="G749" s="29"/>
      <c r="H749" s="6"/>
      <c r="I749" s="4"/>
    </row>
    <row r="750" spans="1:9" ht="15">
      <c r="A750" s="37"/>
      <c r="B750" s="9"/>
      <c r="C750" s="38"/>
      <c r="D750" s="39"/>
      <c r="E750" s="29"/>
      <c r="F750" s="29"/>
      <c r="G750" s="29"/>
      <c r="H750" s="6"/>
      <c r="I750" s="4"/>
    </row>
    <row r="751" spans="1:9" ht="15">
      <c r="A751" s="37"/>
      <c r="B751" s="9"/>
      <c r="C751" s="38"/>
      <c r="D751" s="39"/>
      <c r="E751" s="29"/>
      <c r="F751" s="29"/>
      <c r="G751" s="29"/>
      <c r="H751" s="6"/>
      <c r="I751" s="4"/>
    </row>
    <row r="752" spans="1:9" ht="15">
      <c r="A752" s="37"/>
      <c r="B752" s="9"/>
      <c r="C752" s="38"/>
      <c r="D752" s="39"/>
      <c r="E752" s="29"/>
      <c r="F752" s="29"/>
      <c r="G752" s="29"/>
      <c r="H752" s="6"/>
      <c r="I752" s="4"/>
    </row>
    <row r="753" spans="1:9" ht="15">
      <c r="A753" s="37"/>
      <c r="B753" s="9"/>
      <c r="C753" s="38"/>
      <c r="D753" s="39"/>
      <c r="E753" s="29"/>
      <c r="F753" s="29"/>
      <c r="G753" s="29"/>
      <c r="H753" s="6"/>
      <c r="I753" s="4"/>
    </row>
    <row r="754" spans="1:9" ht="15">
      <c r="A754" s="37"/>
      <c r="B754" s="9"/>
      <c r="C754" s="38"/>
      <c r="D754" s="39"/>
      <c r="E754" s="29"/>
      <c r="F754" s="29"/>
      <c r="G754" s="29"/>
      <c r="H754" s="6"/>
      <c r="I754" s="4"/>
    </row>
    <row r="755" spans="1:9" ht="15">
      <c r="A755" s="37"/>
      <c r="B755" s="9"/>
      <c r="C755" s="38"/>
      <c r="D755" s="39"/>
      <c r="E755" s="29"/>
      <c r="F755" s="29"/>
      <c r="G755" s="29"/>
      <c r="H755" s="6"/>
      <c r="I755" s="4"/>
    </row>
    <row r="756" spans="1:9" ht="15">
      <c r="A756" s="37"/>
      <c r="B756" s="9"/>
      <c r="C756" s="38"/>
      <c r="D756" s="39"/>
      <c r="E756" s="29"/>
      <c r="F756" s="29"/>
      <c r="G756" s="29"/>
      <c r="H756" s="6"/>
      <c r="I756" s="4"/>
    </row>
    <row r="757" spans="1:9" ht="15">
      <c r="A757" s="37"/>
      <c r="B757" s="9"/>
      <c r="C757" s="38"/>
      <c r="D757" s="39"/>
      <c r="E757" s="29"/>
      <c r="F757" s="29"/>
      <c r="G757" s="29"/>
      <c r="H757" s="6"/>
      <c r="I757" s="4"/>
    </row>
    <row r="758" spans="1:9" ht="15">
      <c r="A758" s="37"/>
      <c r="B758" s="9"/>
      <c r="C758" s="38"/>
      <c r="D758" s="39"/>
      <c r="E758" s="29"/>
      <c r="F758" s="29"/>
      <c r="G758" s="29"/>
      <c r="H758" s="6"/>
      <c r="I758" s="4"/>
    </row>
    <row r="759" spans="1:9" ht="15">
      <c r="A759" s="37"/>
      <c r="B759" s="9"/>
      <c r="C759" s="38"/>
      <c r="D759" s="39"/>
      <c r="E759" s="29"/>
      <c r="F759" s="29"/>
      <c r="G759" s="29"/>
      <c r="H759" s="6"/>
      <c r="I759" s="4"/>
    </row>
    <row r="760" spans="1:9" ht="15">
      <c r="A760" s="37"/>
      <c r="B760" s="9"/>
      <c r="C760" s="38"/>
      <c r="D760" s="39"/>
      <c r="E760" s="29"/>
      <c r="F760" s="29"/>
      <c r="G760" s="29"/>
      <c r="H760" s="6"/>
      <c r="I760" s="4"/>
    </row>
    <row r="761" spans="1:9" ht="15">
      <c r="A761" s="37"/>
      <c r="B761" s="9"/>
      <c r="C761" s="38"/>
      <c r="D761" s="39"/>
      <c r="E761" s="29"/>
      <c r="F761" s="29"/>
      <c r="G761" s="29"/>
      <c r="H761" s="6"/>
      <c r="I761" s="4"/>
    </row>
    <row r="762" spans="1:9" ht="15">
      <c r="A762" s="37"/>
      <c r="B762" s="9"/>
      <c r="C762" s="38"/>
      <c r="D762" s="39"/>
      <c r="E762" s="29"/>
      <c r="F762" s="29"/>
      <c r="G762" s="29"/>
      <c r="H762" s="6"/>
      <c r="I762" s="4"/>
    </row>
    <row r="763" spans="1:9" ht="15">
      <c r="A763" s="37"/>
      <c r="B763" s="9"/>
      <c r="C763" s="38"/>
      <c r="D763" s="39"/>
      <c r="E763" s="29"/>
      <c r="F763" s="29"/>
      <c r="G763" s="29"/>
      <c r="H763" s="6"/>
      <c r="I763" s="4"/>
    </row>
    <row r="764" spans="1:9" ht="15">
      <c r="A764" s="37"/>
      <c r="B764" s="9"/>
      <c r="C764" s="38"/>
      <c r="D764" s="39"/>
      <c r="E764" s="29"/>
      <c r="F764" s="29"/>
      <c r="G764" s="29"/>
      <c r="H764" s="6"/>
      <c r="I764" s="4"/>
    </row>
    <row r="765" spans="1:9" ht="15">
      <c r="A765" s="37"/>
      <c r="B765" s="9"/>
      <c r="C765" s="38"/>
      <c r="D765" s="39"/>
      <c r="E765" s="29"/>
      <c r="F765" s="29"/>
      <c r="G765" s="29"/>
      <c r="H765" s="6"/>
      <c r="I765" s="4"/>
    </row>
    <row r="766" spans="1:9" ht="15">
      <c r="A766" s="37"/>
      <c r="B766" s="9"/>
      <c r="C766" s="38"/>
      <c r="D766" s="39"/>
      <c r="E766" s="29"/>
      <c r="F766" s="29"/>
      <c r="G766" s="29"/>
      <c r="H766" s="6"/>
      <c r="I766" s="4"/>
    </row>
    <row r="767" spans="1:9" ht="15">
      <c r="A767" s="37"/>
      <c r="B767" s="9"/>
      <c r="C767" s="38"/>
      <c r="D767" s="39"/>
      <c r="E767" s="29"/>
      <c r="F767" s="29"/>
      <c r="G767" s="29"/>
      <c r="H767" s="6"/>
      <c r="I767" s="4"/>
    </row>
    <row r="768" spans="1:9" ht="15">
      <c r="A768" s="37"/>
      <c r="B768" s="9"/>
      <c r="C768" s="38"/>
      <c r="D768" s="39"/>
      <c r="E768" s="29"/>
      <c r="F768" s="29"/>
      <c r="G768" s="29"/>
      <c r="H768" s="6"/>
      <c r="I768" s="4"/>
    </row>
    <row r="769" spans="1:9" ht="15">
      <c r="A769" s="37"/>
      <c r="B769" s="9"/>
      <c r="C769" s="38"/>
      <c r="D769" s="39"/>
      <c r="E769" s="29"/>
      <c r="F769" s="29"/>
      <c r="G769" s="29"/>
      <c r="H769" s="6"/>
      <c r="I769" s="4"/>
    </row>
    <row r="770" spans="1:9" ht="15">
      <c r="A770" s="37"/>
      <c r="B770" s="9"/>
      <c r="C770" s="38"/>
      <c r="D770" s="39"/>
      <c r="E770" s="29"/>
      <c r="F770" s="29"/>
      <c r="G770" s="29"/>
      <c r="H770" s="6"/>
      <c r="I770" s="4"/>
    </row>
    <row r="771" spans="1:9" ht="15">
      <c r="A771" s="37"/>
      <c r="B771" s="9"/>
      <c r="C771" s="38"/>
      <c r="D771" s="39"/>
      <c r="E771" s="29"/>
      <c r="F771" s="29"/>
      <c r="G771" s="29"/>
      <c r="H771" s="6"/>
      <c r="I771" s="4"/>
    </row>
    <row r="772" spans="1:9" ht="15">
      <c r="A772" s="37"/>
      <c r="B772" s="9"/>
      <c r="C772" s="38"/>
      <c r="D772" s="39"/>
      <c r="E772" s="29"/>
      <c r="F772" s="29"/>
      <c r="G772" s="29"/>
      <c r="H772" s="6"/>
      <c r="I772" s="4"/>
    </row>
    <row r="773" spans="1:9" ht="15">
      <c r="A773" s="37"/>
      <c r="B773" s="9"/>
      <c r="C773" s="38"/>
      <c r="D773" s="39"/>
      <c r="E773" s="29"/>
      <c r="F773" s="29"/>
      <c r="G773" s="29"/>
      <c r="H773" s="6"/>
      <c r="I773" s="4"/>
    </row>
    <row r="774" spans="1:9" ht="15">
      <c r="A774" s="37"/>
      <c r="B774" s="9"/>
      <c r="C774" s="38"/>
      <c r="D774" s="39"/>
      <c r="E774" s="29"/>
      <c r="F774" s="29"/>
      <c r="G774" s="29"/>
      <c r="H774" s="6"/>
      <c r="I774" s="4"/>
    </row>
    <row r="775" spans="1:9" ht="15">
      <c r="A775" s="37"/>
      <c r="B775" s="9"/>
      <c r="C775" s="38"/>
      <c r="D775" s="39"/>
      <c r="E775" s="29"/>
      <c r="F775" s="29"/>
      <c r="G775" s="29"/>
      <c r="H775" s="6"/>
      <c r="I775" s="4"/>
    </row>
    <row r="776" spans="1:9" ht="15">
      <c r="A776" s="37"/>
      <c r="B776" s="9"/>
      <c r="C776" s="38"/>
      <c r="D776" s="39"/>
      <c r="E776" s="29"/>
      <c r="F776" s="29"/>
      <c r="G776" s="29"/>
      <c r="H776" s="6"/>
      <c r="I776" s="4"/>
    </row>
    <row r="777" spans="1:9" ht="15">
      <c r="A777" s="37"/>
      <c r="B777" s="9"/>
      <c r="C777" s="38"/>
      <c r="D777" s="39"/>
      <c r="E777" s="29"/>
      <c r="F777" s="29"/>
      <c r="G777" s="29"/>
      <c r="H777" s="6"/>
      <c r="I777" s="4"/>
    </row>
    <row r="778" spans="1:9" ht="15">
      <c r="A778" s="37"/>
      <c r="B778" s="9"/>
      <c r="C778" s="38"/>
      <c r="D778" s="39"/>
      <c r="E778" s="29"/>
      <c r="F778" s="29"/>
      <c r="G778" s="29"/>
      <c r="H778" s="6"/>
      <c r="I778" s="4"/>
    </row>
    <row r="779" spans="1:9" ht="15">
      <c r="A779" s="37"/>
      <c r="B779" s="9"/>
      <c r="C779" s="38"/>
      <c r="D779" s="39"/>
      <c r="E779" s="29"/>
      <c r="F779" s="29"/>
      <c r="G779" s="29"/>
      <c r="H779" s="6"/>
      <c r="I779" s="4"/>
    </row>
    <row r="780" spans="1:9" ht="15">
      <c r="A780" s="37"/>
      <c r="B780" s="9"/>
      <c r="C780" s="38"/>
      <c r="D780" s="39"/>
      <c r="E780" s="29"/>
      <c r="F780" s="29"/>
      <c r="G780" s="29"/>
      <c r="H780" s="6"/>
      <c r="I780" s="4"/>
    </row>
    <row r="781" spans="1:9" ht="15">
      <c r="A781" s="37"/>
      <c r="B781" s="9"/>
      <c r="C781" s="38"/>
      <c r="D781" s="39"/>
      <c r="E781" s="29"/>
      <c r="F781" s="29"/>
      <c r="G781" s="29"/>
      <c r="H781" s="6"/>
      <c r="I781" s="4"/>
    </row>
    <row r="782" spans="1:9" ht="15">
      <c r="A782" s="37"/>
      <c r="B782" s="9"/>
      <c r="C782" s="38"/>
      <c r="D782" s="39"/>
      <c r="E782" s="29"/>
      <c r="F782" s="29"/>
      <c r="G782" s="29"/>
      <c r="H782" s="6"/>
      <c r="I782" s="4"/>
    </row>
    <row r="783" spans="1:9" ht="15">
      <c r="A783" s="37"/>
      <c r="B783" s="9"/>
      <c r="C783" s="38"/>
      <c r="D783" s="39"/>
      <c r="E783" s="29"/>
      <c r="F783" s="29"/>
      <c r="G783" s="29"/>
      <c r="H783" s="6"/>
      <c r="I783" s="4"/>
    </row>
    <row r="784" spans="1:9" ht="15">
      <c r="A784" s="37"/>
      <c r="B784" s="9"/>
      <c r="C784" s="38"/>
      <c r="D784" s="39"/>
      <c r="E784" s="29"/>
      <c r="F784" s="29"/>
      <c r="G784" s="29"/>
      <c r="H784" s="6"/>
      <c r="I784" s="4"/>
    </row>
    <row r="785" spans="1:9" ht="15">
      <c r="A785" s="37"/>
      <c r="B785" s="9"/>
      <c r="C785" s="38"/>
      <c r="D785" s="39"/>
      <c r="E785" s="29"/>
      <c r="F785" s="29"/>
      <c r="G785" s="29"/>
      <c r="H785" s="6"/>
      <c r="I785" s="4"/>
    </row>
    <row r="786" spans="1:9" ht="15">
      <c r="A786" s="37"/>
      <c r="B786" s="9"/>
      <c r="C786" s="38"/>
      <c r="D786" s="39"/>
      <c r="E786" s="29"/>
      <c r="F786" s="29"/>
      <c r="G786" s="29"/>
      <c r="H786" s="6"/>
      <c r="I786" s="4"/>
    </row>
    <row r="787" spans="1:9" ht="15">
      <c r="A787" s="37"/>
      <c r="B787" s="9"/>
      <c r="C787" s="38"/>
      <c r="D787" s="39"/>
      <c r="E787" s="29"/>
      <c r="F787" s="29"/>
      <c r="G787" s="29"/>
      <c r="H787" s="6"/>
      <c r="I787" s="4"/>
    </row>
    <row r="788" spans="1:9" ht="15">
      <c r="A788" s="37"/>
      <c r="B788" s="9"/>
      <c r="C788" s="38"/>
      <c r="D788" s="39"/>
      <c r="E788" s="29"/>
      <c r="F788" s="29"/>
      <c r="G788" s="29"/>
      <c r="H788" s="6"/>
      <c r="I788" s="4"/>
    </row>
    <row r="789" spans="1:9" ht="15">
      <c r="A789" s="37"/>
      <c r="B789" s="9"/>
      <c r="C789" s="38"/>
      <c r="D789" s="39"/>
      <c r="E789" s="29"/>
      <c r="F789" s="29"/>
      <c r="G789" s="29"/>
      <c r="H789" s="6"/>
      <c r="I789" s="4"/>
    </row>
    <row r="790" spans="1:9" ht="15">
      <c r="A790" s="37"/>
      <c r="B790" s="9"/>
      <c r="C790" s="38"/>
      <c r="D790" s="39"/>
      <c r="E790" s="29"/>
      <c r="F790" s="29"/>
      <c r="G790" s="29"/>
      <c r="H790" s="6"/>
      <c r="I790" s="4"/>
    </row>
    <row r="791" spans="1:9" ht="15">
      <c r="A791" s="37"/>
      <c r="B791" s="9"/>
      <c r="C791" s="38"/>
      <c r="D791" s="39"/>
      <c r="E791" s="29"/>
      <c r="F791" s="29"/>
      <c r="G791" s="29"/>
      <c r="H791" s="6"/>
      <c r="I791" s="4"/>
    </row>
    <row r="792" spans="1:9" ht="15">
      <c r="A792" s="37"/>
      <c r="B792" s="9"/>
      <c r="C792" s="38"/>
      <c r="D792" s="39"/>
      <c r="E792" s="29"/>
      <c r="F792" s="29"/>
      <c r="G792" s="29"/>
      <c r="H792" s="6"/>
      <c r="I792" s="4"/>
    </row>
    <row r="793" spans="1:9" ht="15">
      <c r="A793" s="37"/>
      <c r="B793" s="9"/>
      <c r="C793" s="38"/>
      <c r="D793" s="39"/>
      <c r="E793" s="29"/>
      <c r="F793" s="29"/>
      <c r="G793" s="29"/>
      <c r="H793" s="6"/>
      <c r="I793" s="4"/>
    </row>
    <row r="794" spans="1:9" ht="15">
      <c r="A794" s="37"/>
      <c r="B794" s="9"/>
      <c r="C794" s="38"/>
      <c r="D794" s="39"/>
      <c r="E794" s="29"/>
      <c r="F794" s="29"/>
      <c r="G794" s="29"/>
      <c r="H794" s="6"/>
      <c r="I794" s="4"/>
    </row>
    <row r="795" spans="1:9" ht="15">
      <c r="A795" s="37"/>
      <c r="B795" s="9"/>
      <c r="C795" s="38"/>
      <c r="D795" s="39"/>
      <c r="E795" s="29"/>
      <c r="F795" s="29"/>
      <c r="G795" s="29"/>
      <c r="H795" s="6"/>
      <c r="I795" s="4"/>
    </row>
    <row r="796" spans="1:9" ht="15">
      <c r="A796" s="37"/>
      <c r="B796" s="9"/>
      <c r="C796" s="38"/>
      <c r="D796" s="39"/>
      <c r="E796" s="29"/>
      <c r="F796" s="29"/>
      <c r="G796" s="29"/>
      <c r="H796" s="6"/>
      <c r="I796" s="4"/>
    </row>
    <row r="797" spans="1:9" ht="15">
      <c r="A797" s="37"/>
      <c r="B797" s="9"/>
      <c r="C797" s="38"/>
      <c r="D797" s="39"/>
      <c r="E797" s="29"/>
      <c r="F797" s="29"/>
      <c r="G797" s="29"/>
      <c r="H797" s="6"/>
      <c r="I797" s="4"/>
    </row>
    <row r="798" spans="1:9" ht="15">
      <c r="A798" s="37"/>
      <c r="B798" s="9"/>
      <c r="C798" s="38"/>
      <c r="D798" s="39"/>
      <c r="E798" s="29"/>
      <c r="F798" s="29"/>
      <c r="G798" s="29"/>
      <c r="H798" s="6"/>
      <c r="I798" s="4"/>
    </row>
    <row r="799" spans="1:9" ht="15">
      <c r="A799" s="37"/>
      <c r="B799" s="9"/>
      <c r="C799" s="38"/>
      <c r="D799" s="39"/>
      <c r="E799" s="29"/>
      <c r="F799" s="29"/>
      <c r="G799" s="29"/>
      <c r="H799" s="6"/>
      <c r="I799" s="4"/>
    </row>
    <row r="800" spans="1:9" ht="15">
      <c r="A800" s="37"/>
      <c r="B800" s="9"/>
      <c r="C800" s="38"/>
      <c r="D800" s="39"/>
      <c r="E800" s="29"/>
      <c r="F800" s="29"/>
      <c r="G800" s="29"/>
      <c r="H800" s="6"/>
      <c r="I800" s="4"/>
    </row>
    <row r="801" spans="1:9" ht="15">
      <c r="A801" s="37"/>
      <c r="B801" s="9"/>
      <c r="C801" s="38"/>
      <c r="D801" s="39"/>
      <c r="E801" s="29"/>
      <c r="F801" s="29"/>
      <c r="G801" s="29"/>
      <c r="H801" s="6"/>
      <c r="I801" s="4"/>
    </row>
    <row r="802" spans="1:9" ht="15">
      <c r="A802" s="37"/>
      <c r="B802" s="9"/>
      <c r="C802" s="38"/>
      <c r="D802" s="39"/>
      <c r="E802" s="29"/>
      <c r="F802" s="29"/>
      <c r="G802" s="29"/>
      <c r="H802" s="6"/>
      <c r="I802" s="4"/>
    </row>
    <row r="803" spans="1:9" ht="15">
      <c r="A803" s="37"/>
      <c r="B803" s="9"/>
      <c r="C803" s="38"/>
      <c r="D803" s="39"/>
      <c r="E803" s="29"/>
      <c r="F803" s="29"/>
      <c r="G803" s="29"/>
      <c r="H803" s="6"/>
      <c r="I803" s="4"/>
    </row>
    <row r="804" spans="1:9" ht="15">
      <c r="A804" s="37"/>
      <c r="B804" s="9"/>
      <c r="C804" s="38"/>
      <c r="D804" s="39"/>
      <c r="E804" s="29"/>
      <c r="F804" s="29"/>
      <c r="G804" s="29"/>
      <c r="H804" s="6"/>
      <c r="I804" s="4"/>
    </row>
    <row r="805" spans="1:9" ht="15">
      <c r="A805" s="37"/>
      <c r="B805" s="9"/>
      <c r="C805" s="38"/>
      <c r="D805" s="39"/>
      <c r="E805" s="29"/>
      <c r="F805" s="29"/>
      <c r="G805" s="29"/>
      <c r="H805" s="6"/>
      <c r="I805" s="4"/>
    </row>
    <row r="806" spans="1:9" ht="15">
      <c r="A806" s="37"/>
      <c r="B806" s="9"/>
      <c r="C806" s="38"/>
      <c r="D806" s="39"/>
      <c r="E806" s="29"/>
      <c r="F806" s="29"/>
      <c r="G806" s="29"/>
      <c r="H806" s="6"/>
      <c r="I806" s="4"/>
    </row>
    <row r="807" spans="1:9" ht="15">
      <c r="A807" s="37"/>
      <c r="B807" s="9"/>
      <c r="C807" s="38"/>
      <c r="D807" s="39"/>
      <c r="E807" s="29"/>
      <c r="F807" s="29"/>
      <c r="G807" s="29"/>
      <c r="H807" s="6"/>
      <c r="I807" s="4"/>
    </row>
    <row r="808" spans="1:9" ht="15">
      <c r="A808" s="37"/>
      <c r="B808" s="9"/>
      <c r="C808" s="38"/>
      <c r="D808" s="39"/>
      <c r="E808" s="29"/>
      <c r="F808" s="29"/>
      <c r="G808" s="29"/>
      <c r="H808" s="6"/>
      <c r="I808" s="4"/>
    </row>
    <row r="809" spans="1:9" ht="15">
      <c r="A809" s="37"/>
      <c r="B809" s="9"/>
      <c r="C809" s="38"/>
      <c r="D809" s="39"/>
      <c r="E809" s="29"/>
      <c r="F809" s="29"/>
      <c r="G809" s="29"/>
      <c r="H809" s="6"/>
      <c r="I809" s="4"/>
    </row>
    <row r="810" spans="1:9" ht="15">
      <c r="A810" s="37"/>
      <c r="B810" s="9"/>
      <c r="C810" s="38"/>
      <c r="D810" s="39"/>
      <c r="E810" s="29"/>
      <c r="F810" s="29"/>
      <c r="G810" s="29"/>
      <c r="H810" s="6"/>
      <c r="I810" s="4"/>
    </row>
    <row r="811" spans="1:9" ht="15">
      <c r="A811" s="37"/>
      <c r="B811" s="9"/>
      <c r="C811" s="38"/>
      <c r="D811" s="39"/>
      <c r="E811" s="29"/>
      <c r="F811" s="29"/>
      <c r="G811" s="29"/>
      <c r="H811" s="6"/>
      <c r="I811" s="4"/>
    </row>
    <row r="812" spans="1:9" ht="15">
      <c r="A812" s="37"/>
      <c r="B812" s="9"/>
      <c r="C812" s="38"/>
      <c r="D812" s="39"/>
      <c r="E812" s="29"/>
      <c r="F812" s="29"/>
      <c r="G812" s="29"/>
      <c r="H812" s="6"/>
      <c r="I812" s="4"/>
    </row>
    <row r="813" spans="1:9" ht="15">
      <c r="A813" s="37"/>
      <c r="B813" s="9"/>
      <c r="C813" s="38"/>
      <c r="D813" s="39"/>
      <c r="E813" s="29"/>
      <c r="F813" s="29"/>
      <c r="G813" s="29"/>
      <c r="H813" s="6"/>
      <c r="I813" s="4"/>
    </row>
    <row r="814" spans="1:9" ht="15">
      <c r="A814" s="37"/>
      <c r="B814" s="9"/>
      <c r="C814" s="38"/>
      <c r="D814" s="39"/>
      <c r="E814" s="29"/>
      <c r="F814" s="29"/>
      <c r="G814" s="29"/>
      <c r="H814" s="6"/>
      <c r="I814" s="4"/>
    </row>
    <row r="815" spans="1:9" ht="15">
      <c r="A815" s="37"/>
      <c r="B815" s="9"/>
      <c r="C815" s="38"/>
      <c r="D815" s="39"/>
      <c r="E815" s="29"/>
      <c r="F815" s="29"/>
      <c r="G815" s="29"/>
      <c r="H815" s="6"/>
      <c r="I815" s="4"/>
    </row>
    <row r="816" spans="1:9" ht="15">
      <c r="A816" s="37"/>
      <c r="B816" s="9"/>
      <c r="C816" s="38"/>
      <c r="D816" s="39"/>
      <c r="E816" s="29"/>
      <c r="F816" s="29"/>
      <c r="G816" s="29"/>
      <c r="H816" s="6"/>
      <c r="I816" s="4"/>
    </row>
    <row r="817" spans="1:9" ht="15">
      <c r="A817" s="37"/>
      <c r="B817" s="9"/>
      <c r="C817" s="38"/>
      <c r="D817" s="39"/>
      <c r="E817" s="29"/>
      <c r="F817" s="29"/>
      <c r="G817" s="29"/>
      <c r="H817" s="6"/>
      <c r="I817" s="4"/>
    </row>
    <row r="818" spans="1:9" ht="15">
      <c r="A818" s="37"/>
      <c r="B818" s="9"/>
      <c r="C818" s="38"/>
      <c r="D818" s="39"/>
      <c r="E818" s="29"/>
      <c r="F818" s="29"/>
      <c r="G818" s="29"/>
      <c r="H818" s="6"/>
      <c r="I818" s="4"/>
    </row>
    <row r="819" spans="1:9" ht="15">
      <c r="A819" s="37"/>
      <c r="B819" s="9"/>
      <c r="C819" s="38"/>
      <c r="D819" s="39"/>
      <c r="E819" s="29"/>
      <c r="F819" s="29"/>
      <c r="G819" s="29"/>
      <c r="H819" s="6"/>
      <c r="I819" s="4"/>
    </row>
    <row r="820" spans="1:9" ht="15">
      <c r="A820" s="37"/>
      <c r="B820" s="9"/>
      <c r="C820" s="38"/>
      <c r="D820" s="39"/>
      <c r="E820" s="29"/>
      <c r="F820" s="29"/>
      <c r="G820" s="29"/>
      <c r="H820" s="6"/>
      <c r="I820" s="4"/>
    </row>
    <row r="821" spans="1:9" ht="15">
      <c r="A821" s="37"/>
      <c r="B821" s="9"/>
      <c r="C821" s="38"/>
      <c r="D821" s="39"/>
      <c r="E821" s="29"/>
      <c r="F821" s="29"/>
      <c r="G821" s="29"/>
      <c r="H821" s="6"/>
      <c r="I821" s="4"/>
    </row>
    <row r="822" spans="1:9" ht="15">
      <c r="A822" s="37"/>
      <c r="B822" s="9"/>
      <c r="C822" s="38"/>
      <c r="D822" s="39"/>
      <c r="E822" s="29"/>
      <c r="F822" s="29"/>
      <c r="G822" s="29"/>
      <c r="H822" s="6"/>
      <c r="I822" s="4"/>
    </row>
    <row r="823" spans="1:9" ht="15">
      <c r="A823" s="37"/>
      <c r="B823" s="9"/>
      <c r="C823" s="38"/>
      <c r="D823" s="39"/>
      <c r="E823" s="29"/>
      <c r="F823" s="29"/>
      <c r="G823" s="29"/>
      <c r="H823" s="6"/>
      <c r="I823" s="4"/>
    </row>
    <row r="824" spans="1:9" ht="15">
      <c r="A824" s="37"/>
      <c r="B824" s="9"/>
      <c r="C824" s="38"/>
      <c r="D824" s="39"/>
      <c r="E824" s="29"/>
      <c r="F824" s="29"/>
      <c r="G824" s="29"/>
      <c r="H824" s="6"/>
      <c r="I824" s="4"/>
    </row>
    <row r="825" spans="1:9" ht="15">
      <c r="A825" s="37"/>
      <c r="B825" s="9"/>
      <c r="C825" s="38"/>
      <c r="D825" s="39"/>
      <c r="E825" s="29"/>
      <c r="F825" s="29"/>
      <c r="G825" s="29"/>
      <c r="H825" s="6"/>
      <c r="I825" s="4"/>
    </row>
    <row r="826" spans="1:9" ht="15">
      <c r="A826" s="37"/>
      <c r="B826" s="9"/>
      <c r="C826" s="38"/>
      <c r="D826" s="39"/>
      <c r="E826" s="29"/>
      <c r="F826" s="29"/>
      <c r="G826" s="29"/>
      <c r="H826" s="6"/>
      <c r="I826" s="4"/>
    </row>
    <row r="827" spans="1:9" ht="15">
      <c r="A827" s="37"/>
      <c r="B827" s="9"/>
      <c r="C827" s="38"/>
      <c r="D827" s="39"/>
      <c r="E827" s="29"/>
      <c r="F827" s="29"/>
      <c r="G827" s="29"/>
      <c r="H827" s="6"/>
      <c r="I827" s="4"/>
    </row>
    <row r="828" spans="1:9" ht="15">
      <c r="A828" s="37"/>
      <c r="B828" s="9"/>
      <c r="C828" s="38"/>
      <c r="D828" s="39"/>
      <c r="E828" s="29"/>
      <c r="F828" s="29"/>
      <c r="G828" s="29"/>
      <c r="H828" s="6"/>
      <c r="I828" s="4"/>
    </row>
    <row r="829" spans="1:9" ht="15">
      <c r="A829" s="37"/>
      <c r="B829" s="9"/>
      <c r="C829" s="38"/>
      <c r="D829" s="39"/>
      <c r="E829" s="29"/>
      <c r="F829" s="29"/>
      <c r="G829" s="29"/>
      <c r="H829" s="6"/>
      <c r="I829" s="4"/>
    </row>
    <row r="830" spans="1:9" ht="15">
      <c r="A830" s="37"/>
      <c r="B830" s="9"/>
      <c r="C830" s="38"/>
      <c r="D830" s="39"/>
      <c r="E830" s="29"/>
      <c r="F830" s="29"/>
      <c r="G830" s="29"/>
      <c r="H830" s="6"/>
      <c r="I830" s="4"/>
    </row>
    <row r="831" spans="1:9" ht="15">
      <c r="A831" s="37"/>
      <c r="B831" s="9"/>
      <c r="C831" s="38"/>
      <c r="D831" s="39"/>
      <c r="E831" s="29"/>
      <c r="F831" s="29"/>
      <c r="G831" s="29"/>
      <c r="H831" s="6"/>
      <c r="I831" s="4"/>
    </row>
    <row r="832" spans="1:9" ht="15">
      <c r="A832" s="37"/>
      <c r="B832" s="9"/>
      <c r="C832" s="38"/>
      <c r="D832" s="39"/>
      <c r="E832" s="29"/>
      <c r="F832" s="29"/>
      <c r="G832" s="29"/>
      <c r="H832" s="6"/>
      <c r="I832" s="4"/>
    </row>
    <row r="833" spans="1:9" ht="15">
      <c r="A833" s="37"/>
      <c r="B833" s="9"/>
      <c r="C833" s="38"/>
      <c r="D833" s="39"/>
      <c r="E833" s="29"/>
      <c r="F833" s="29"/>
      <c r="G833" s="29"/>
      <c r="H833" s="6"/>
      <c r="I833" s="4"/>
    </row>
    <row r="834" spans="1:9" ht="15">
      <c r="A834" s="37"/>
      <c r="B834" s="9"/>
      <c r="C834" s="38"/>
      <c r="D834" s="39"/>
      <c r="E834" s="29"/>
      <c r="F834" s="29"/>
      <c r="G834" s="29"/>
      <c r="H834" s="6"/>
      <c r="I834" s="4"/>
    </row>
    <row r="835" spans="1:9" ht="15">
      <c r="A835" s="37"/>
      <c r="B835" s="9"/>
      <c r="C835" s="38"/>
      <c r="D835" s="39"/>
      <c r="E835" s="29"/>
      <c r="F835" s="29"/>
      <c r="G835" s="29"/>
      <c r="H835" s="6"/>
      <c r="I835" s="4"/>
    </row>
    <row r="836" spans="1:9" ht="15">
      <c r="A836" s="37"/>
      <c r="B836" s="9"/>
      <c r="C836" s="38"/>
      <c r="D836" s="39"/>
      <c r="E836" s="29"/>
      <c r="F836" s="29"/>
      <c r="G836" s="29"/>
      <c r="H836" s="6"/>
      <c r="I836" s="4"/>
    </row>
    <row r="837" spans="1:9" ht="15">
      <c r="A837" s="37"/>
      <c r="B837" s="9"/>
      <c r="C837" s="38"/>
      <c r="D837" s="39"/>
      <c r="E837" s="29"/>
      <c r="F837" s="29"/>
      <c r="G837" s="29"/>
      <c r="H837" s="6"/>
      <c r="I837" s="4"/>
    </row>
    <row r="838" spans="1:9" ht="15">
      <c r="A838" s="37"/>
      <c r="B838" s="9"/>
      <c r="C838" s="38"/>
      <c r="D838" s="39"/>
      <c r="E838" s="29"/>
      <c r="F838" s="29"/>
      <c r="G838" s="29"/>
      <c r="H838" s="6"/>
      <c r="I838" s="4"/>
    </row>
    <row r="839" spans="1:9" ht="15">
      <c r="A839" s="37"/>
      <c r="B839" s="9"/>
      <c r="C839" s="38"/>
      <c r="D839" s="39"/>
      <c r="E839" s="29"/>
      <c r="F839" s="29"/>
      <c r="G839" s="29"/>
      <c r="H839" s="6"/>
      <c r="I839" s="4"/>
    </row>
    <row r="840" spans="1:9" ht="15">
      <c r="A840" s="37"/>
      <c r="B840" s="9"/>
      <c r="C840" s="38"/>
      <c r="D840" s="39"/>
      <c r="E840" s="29"/>
      <c r="F840" s="29"/>
      <c r="G840" s="29"/>
      <c r="H840" s="6"/>
      <c r="I840" s="4"/>
    </row>
    <row r="841" spans="1:9" ht="15">
      <c r="A841" s="37"/>
      <c r="B841" s="9"/>
      <c r="C841" s="38"/>
      <c r="D841" s="39"/>
      <c r="E841" s="29"/>
      <c r="F841" s="29"/>
      <c r="G841" s="29"/>
      <c r="H841" s="6"/>
      <c r="I841" s="4"/>
    </row>
    <row r="842" spans="1:9" ht="15">
      <c r="A842" s="37"/>
      <c r="B842" s="9"/>
      <c r="C842" s="38"/>
      <c r="D842" s="39"/>
      <c r="E842" s="29"/>
      <c r="F842" s="29"/>
      <c r="G842" s="29"/>
      <c r="H842" s="6"/>
      <c r="I842" s="4"/>
    </row>
    <row r="843" spans="1:9" ht="15">
      <c r="A843" s="37"/>
      <c r="B843" s="9"/>
      <c r="C843" s="38"/>
      <c r="D843" s="39"/>
      <c r="E843" s="29"/>
      <c r="F843" s="29"/>
      <c r="G843" s="29"/>
      <c r="H843" s="6"/>
      <c r="I843" s="4"/>
    </row>
    <row r="844" spans="1:9" ht="15">
      <c r="A844" s="37"/>
      <c r="B844" s="9"/>
      <c r="C844" s="38"/>
      <c r="D844" s="39"/>
      <c r="E844" s="29"/>
      <c r="F844" s="29"/>
      <c r="G844" s="29"/>
      <c r="H844" s="6"/>
      <c r="I844" s="4"/>
    </row>
    <row r="845" spans="1:9" ht="15">
      <c r="A845" s="37"/>
      <c r="B845" s="9"/>
      <c r="C845" s="38"/>
      <c r="D845" s="39"/>
      <c r="E845" s="29"/>
      <c r="F845" s="29"/>
      <c r="G845" s="29"/>
      <c r="H845" s="6"/>
      <c r="I845" s="4"/>
    </row>
    <row r="846" spans="1:9" ht="15">
      <c r="A846" s="37"/>
      <c r="B846" s="9"/>
      <c r="C846" s="38"/>
      <c r="D846" s="39"/>
      <c r="E846" s="29"/>
      <c r="F846" s="29"/>
      <c r="G846" s="29"/>
      <c r="H846" s="6"/>
      <c r="I846" s="4"/>
    </row>
    <row r="847" spans="1:9" ht="15">
      <c r="A847" s="37"/>
      <c r="B847" s="9"/>
      <c r="C847" s="38"/>
      <c r="D847" s="39"/>
      <c r="E847" s="29"/>
      <c r="F847" s="29"/>
      <c r="G847" s="29"/>
      <c r="H847" s="6"/>
      <c r="I847" s="4"/>
    </row>
    <row r="848" spans="1:9" ht="15">
      <c r="A848" s="37"/>
      <c r="B848" s="9"/>
      <c r="C848" s="38"/>
      <c r="D848" s="39"/>
      <c r="E848" s="29"/>
      <c r="F848" s="29"/>
      <c r="G848" s="29"/>
      <c r="H848" s="6"/>
      <c r="I848" s="4"/>
    </row>
    <row r="849" spans="1:9" ht="15">
      <c r="A849" s="37"/>
      <c r="B849" s="9"/>
      <c r="C849" s="38"/>
      <c r="D849" s="39"/>
      <c r="E849" s="29"/>
      <c r="F849" s="29"/>
      <c r="G849" s="29"/>
      <c r="H849" s="6"/>
      <c r="I849" s="4"/>
    </row>
    <row r="850" spans="1:9" ht="15">
      <c r="A850" s="37"/>
      <c r="B850" s="9"/>
      <c r="C850" s="38"/>
      <c r="D850" s="39"/>
      <c r="E850" s="29"/>
      <c r="F850" s="29"/>
      <c r="G850" s="29"/>
      <c r="H850" s="6"/>
      <c r="I850" s="4"/>
    </row>
    <row r="851" spans="1:9" ht="15">
      <c r="A851" s="37"/>
      <c r="B851" s="9"/>
      <c r="C851" s="38"/>
      <c r="D851" s="39"/>
      <c r="E851" s="29"/>
      <c r="F851" s="29"/>
      <c r="G851" s="29"/>
      <c r="H851" s="6"/>
      <c r="I851" s="4"/>
    </row>
    <row r="852" spans="1:9" ht="15">
      <c r="A852" s="37"/>
      <c r="B852" s="9"/>
      <c r="C852" s="38"/>
      <c r="D852" s="39"/>
      <c r="E852" s="29"/>
      <c r="F852" s="29"/>
      <c r="G852" s="29"/>
      <c r="H852" s="6"/>
      <c r="I852" s="4"/>
    </row>
    <row r="853" spans="1:9" ht="15">
      <c r="A853" s="37"/>
      <c r="B853" s="9"/>
      <c r="C853" s="38"/>
      <c r="D853" s="39"/>
      <c r="E853" s="29"/>
      <c r="F853" s="29"/>
      <c r="G853" s="29"/>
      <c r="H853" s="6"/>
      <c r="I853" s="4"/>
    </row>
    <row r="854" spans="1:9" ht="15">
      <c r="A854" s="37"/>
      <c r="B854" s="9"/>
      <c r="C854" s="38"/>
      <c r="D854" s="39"/>
      <c r="E854" s="29"/>
      <c r="F854" s="29"/>
      <c r="G854" s="29"/>
      <c r="H854" s="6"/>
      <c r="I854" s="4"/>
    </row>
    <row r="855" spans="1:9" ht="15">
      <c r="A855" s="37"/>
      <c r="B855" s="9"/>
      <c r="C855" s="38"/>
      <c r="D855" s="39"/>
      <c r="E855" s="29"/>
      <c r="F855" s="29"/>
      <c r="G855" s="29"/>
      <c r="H855" s="6"/>
      <c r="I855" s="4"/>
    </row>
    <row r="856" spans="1:9" ht="15">
      <c r="A856" s="37"/>
      <c r="B856" s="9"/>
      <c r="C856" s="38"/>
      <c r="D856" s="39"/>
      <c r="E856" s="29"/>
      <c r="F856" s="29"/>
      <c r="G856" s="29"/>
      <c r="H856" s="6"/>
      <c r="I856" s="4"/>
    </row>
    <row r="857" spans="1:9" ht="15">
      <c r="A857" s="37"/>
      <c r="B857" s="9"/>
      <c r="C857" s="38"/>
      <c r="D857" s="39"/>
      <c r="E857" s="29"/>
      <c r="F857" s="29"/>
      <c r="G857" s="29"/>
      <c r="H857" s="6"/>
      <c r="I857" s="4"/>
    </row>
    <row r="858" spans="1:9" ht="15">
      <c r="A858" s="37"/>
      <c r="B858" s="9"/>
      <c r="C858" s="38"/>
      <c r="D858" s="39"/>
      <c r="E858" s="29"/>
      <c r="F858" s="29"/>
      <c r="G858" s="29"/>
      <c r="H858" s="6"/>
      <c r="I858" s="4"/>
    </row>
    <row r="859" spans="1:9" ht="15">
      <c r="A859" s="37"/>
      <c r="B859" s="9"/>
      <c r="C859" s="38"/>
      <c r="D859" s="39"/>
      <c r="E859" s="29"/>
      <c r="F859" s="29"/>
      <c r="G859" s="29"/>
      <c r="H859" s="6"/>
      <c r="I859" s="4"/>
    </row>
    <row r="860" spans="1:9" ht="15">
      <c r="A860" s="37"/>
      <c r="B860" s="9"/>
      <c r="C860" s="38"/>
      <c r="D860" s="39"/>
      <c r="E860" s="29"/>
      <c r="F860" s="29"/>
      <c r="G860" s="29"/>
      <c r="H860" s="6"/>
      <c r="I860" s="4"/>
    </row>
    <row r="861" spans="1:9" ht="15">
      <c r="A861" s="37"/>
      <c r="B861" s="9"/>
      <c r="C861" s="38"/>
      <c r="D861" s="39"/>
      <c r="E861" s="29"/>
      <c r="F861" s="29"/>
      <c r="G861" s="29"/>
      <c r="H861" s="6"/>
      <c r="I861" s="4"/>
    </row>
    <row r="862" spans="1:9" ht="15">
      <c r="A862" s="37"/>
      <c r="B862" s="9"/>
      <c r="C862" s="38"/>
      <c r="D862" s="39"/>
      <c r="E862" s="29"/>
      <c r="F862" s="29"/>
      <c r="G862" s="29"/>
      <c r="H862" s="6"/>
      <c r="I862" s="4"/>
    </row>
    <row r="863" spans="1:9" ht="15">
      <c r="A863" s="37"/>
      <c r="B863" s="9"/>
      <c r="C863" s="38"/>
      <c r="D863" s="39"/>
      <c r="E863" s="29"/>
      <c r="F863" s="29"/>
      <c r="G863" s="29"/>
      <c r="H863" s="6"/>
      <c r="I863" s="4"/>
    </row>
    <row r="864" spans="1:9" ht="15">
      <c r="A864" s="37"/>
      <c r="B864" s="9"/>
      <c r="C864" s="38"/>
      <c r="D864" s="39"/>
      <c r="E864" s="29"/>
      <c r="F864" s="29"/>
      <c r="G864" s="29"/>
      <c r="H864" s="6"/>
      <c r="I864" s="4"/>
    </row>
    <row r="865" spans="1:9" ht="15">
      <c r="A865" s="37"/>
      <c r="B865" s="9"/>
      <c r="C865" s="38"/>
      <c r="D865" s="39"/>
      <c r="E865" s="29"/>
      <c r="F865" s="29"/>
      <c r="G865" s="29"/>
      <c r="H865" s="6"/>
      <c r="I865" s="4"/>
    </row>
    <row r="866" spans="1:9" ht="15">
      <c r="A866" s="37"/>
      <c r="B866" s="9"/>
      <c r="C866" s="38"/>
      <c r="D866" s="39"/>
      <c r="E866" s="29"/>
      <c r="F866" s="29"/>
      <c r="G866" s="29"/>
      <c r="H866" s="6"/>
      <c r="I866" s="4"/>
    </row>
    <row r="867" spans="1:9" ht="15">
      <c r="A867" s="37"/>
      <c r="B867" s="9"/>
      <c r="C867" s="38"/>
      <c r="D867" s="39"/>
      <c r="E867" s="29"/>
      <c r="F867" s="29"/>
      <c r="G867" s="29"/>
      <c r="H867" s="6"/>
      <c r="I867" s="4"/>
    </row>
    <row r="868" spans="1:9" ht="15">
      <c r="A868" s="37"/>
      <c r="B868" s="9"/>
      <c r="C868" s="38"/>
      <c r="D868" s="39"/>
      <c r="E868" s="29"/>
      <c r="F868" s="29"/>
      <c r="G868" s="29"/>
      <c r="H868" s="6"/>
      <c r="I868" s="4"/>
    </row>
    <row r="869" spans="1:9" ht="15">
      <c r="A869" s="37"/>
      <c r="B869" s="9"/>
      <c r="C869" s="38"/>
      <c r="D869" s="39"/>
      <c r="E869" s="29"/>
      <c r="F869" s="29"/>
      <c r="G869" s="29"/>
      <c r="H869" s="6"/>
      <c r="I869" s="4"/>
    </row>
    <row r="870" spans="1:9" ht="15">
      <c r="A870" s="37"/>
      <c r="B870" s="9"/>
      <c r="C870" s="38"/>
      <c r="D870" s="39"/>
      <c r="E870" s="29"/>
      <c r="F870" s="29"/>
      <c r="G870" s="29"/>
      <c r="H870" s="6"/>
      <c r="I870" s="4"/>
    </row>
    <row r="871" spans="1:9" ht="15">
      <c r="A871" s="37"/>
      <c r="B871" s="9"/>
      <c r="C871" s="38"/>
      <c r="D871" s="39"/>
      <c r="E871" s="29"/>
      <c r="F871" s="29"/>
      <c r="G871" s="29"/>
      <c r="H871" s="6"/>
      <c r="I871" s="4"/>
    </row>
    <row r="872" spans="1:9" ht="15">
      <c r="A872" s="37"/>
      <c r="B872" s="9"/>
      <c r="C872" s="38"/>
      <c r="D872" s="39"/>
      <c r="E872" s="29"/>
      <c r="F872" s="29"/>
      <c r="G872" s="29"/>
      <c r="H872" s="6"/>
      <c r="I872" s="4"/>
    </row>
    <row r="873" spans="1:9" ht="15">
      <c r="A873" s="37"/>
      <c r="B873" s="9"/>
      <c r="C873" s="38"/>
      <c r="D873" s="39"/>
      <c r="E873" s="29"/>
      <c r="F873" s="29"/>
      <c r="G873" s="29"/>
      <c r="H873" s="6"/>
      <c r="I873" s="4"/>
    </row>
    <row r="874" spans="1:9" ht="15">
      <c r="A874" s="37"/>
      <c r="B874" s="9"/>
      <c r="C874" s="38"/>
      <c r="D874" s="39"/>
      <c r="E874" s="29"/>
      <c r="F874" s="29"/>
      <c r="G874" s="29"/>
      <c r="H874" s="6"/>
      <c r="I874" s="4"/>
    </row>
    <row r="875" spans="1:9" ht="15">
      <c r="A875" s="37"/>
      <c r="B875" s="9"/>
      <c r="C875" s="38"/>
      <c r="D875" s="39"/>
      <c r="E875" s="29"/>
      <c r="F875" s="29"/>
      <c r="G875" s="29"/>
      <c r="H875" s="6"/>
      <c r="I875" s="4"/>
    </row>
    <row r="876" spans="1:9" ht="15">
      <c r="A876" s="37"/>
      <c r="B876" s="9"/>
      <c r="C876" s="38"/>
      <c r="D876" s="39"/>
      <c r="E876" s="29"/>
      <c r="F876" s="29"/>
      <c r="G876" s="29"/>
      <c r="H876" s="6"/>
      <c r="I876" s="4"/>
    </row>
    <row r="877" spans="1:9" ht="15">
      <c r="A877" s="37"/>
      <c r="B877" s="9"/>
      <c r="C877" s="38"/>
      <c r="D877" s="39"/>
      <c r="E877" s="29"/>
      <c r="F877" s="29"/>
      <c r="G877" s="29"/>
      <c r="H877" s="6"/>
      <c r="I877" s="4"/>
    </row>
    <row r="878" spans="1:9" ht="15">
      <c r="A878" s="37"/>
      <c r="B878" s="9"/>
      <c r="C878" s="38"/>
      <c r="D878" s="39"/>
      <c r="E878" s="29"/>
      <c r="F878" s="29"/>
      <c r="G878" s="29"/>
      <c r="H878" s="6"/>
      <c r="I878" s="4"/>
    </row>
    <row r="879" spans="1:9" ht="15">
      <c r="A879" s="37"/>
      <c r="B879" s="9"/>
      <c r="C879" s="38"/>
      <c r="D879" s="39"/>
      <c r="E879" s="29"/>
      <c r="F879" s="29"/>
      <c r="G879" s="29"/>
      <c r="H879" s="6"/>
      <c r="I879" s="4"/>
    </row>
    <row r="880" spans="1:9" ht="15">
      <c r="A880" s="37"/>
      <c r="B880" s="9"/>
      <c r="C880" s="38"/>
      <c r="D880" s="39"/>
      <c r="E880" s="29"/>
      <c r="F880" s="29"/>
      <c r="G880" s="29"/>
      <c r="H880" s="6"/>
      <c r="I880" s="4"/>
    </row>
    <row r="881" spans="1:9" ht="15">
      <c r="A881" s="37"/>
      <c r="B881" s="9"/>
      <c r="C881" s="38"/>
      <c r="D881" s="39"/>
      <c r="E881" s="29"/>
      <c r="F881" s="29"/>
      <c r="G881" s="29"/>
      <c r="H881" s="6"/>
      <c r="I881" s="4"/>
    </row>
    <row r="882" spans="1:9" ht="15">
      <c r="A882" s="37"/>
      <c r="B882" s="9"/>
      <c r="C882" s="38"/>
      <c r="D882" s="39"/>
      <c r="E882" s="29"/>
      <c r="F882" s="29"/>
      <c r="G882" s="29"/>
      <c r="H882" s="6"/>
      <c r="I882" s="4"/>
    </row>
    <row r="883" spans="1:9" ht="15">
      <c r="A883" s="37"/>
      <c r="B883" s="9"/>
      <c r="C883" s="38"/>
      <c r="D883" s="39"/>
      <c r="E883" s="29"/>
      <c r="F883" s="29"/>
      <c r="G883" s="29"/>
      <c r="H883" s="6"/>
      <c r="I883" s="4"/>
    </row>
    <row r="884" spans="1:9" ht="15">
      <c r="A884" s="37"/>
      <c r="B884" s="9"/>
      <c r="C884" s="38"/>
      <c r="D884" s="39"/>
      <c r="E884" s="29"/>
      <c r="F884" s="29"/>
      <c r="G884" s="29"/>
      <c r="H884" s="6"/>
      <c r="I884" s="4"/>
    </row>
    <row r="885" spans="1:9" ht="15">
      <c r="A885" s="37"/>
      <c r="B885" s="9"/>
      <c r="C885" s="38"/>
      <c r="D885" s="39"/>
      <c r="E885" s="29"/>
      <c r="F885" s="29"/>
      <c r="G885" s="29"/>
      <c r="H885" s="6"/>
      <c r="I885" s="4"/>
    </row>
    <row r="886" spans="1:9" ht="15">
      <c r="A886" s="37"/>
      <c r="B886" s="9"/>
      <c r="C886" s="38"/>
      <c r="D886" s="39"/>
      <c r="E886" s="29"/>
      <c r="F886" s="29"/>
      <c r="G886" s="29"/>
      <c r="H886" s="6"/>
      <c r="I886" s="4"/>
    </row>
    <row r="887" spans="1:9" ht="15">
      <c r="A887" s="37"/>
      <c r="B887" s="9"/>
      <c r="C887" s="38"/>
      <c r="D887" s="39"/>
      <c r="E887" s="29"/>
      <c r="F887" s="29"/>
      <c r="G887" s="29"/>
      <c r="H887" s="6"/>
      <c r="I887" s="4"/>
    </row>
    <row r="888" spans="1:9" ht="15">
      <c r="A888" s="37"/>
      <c r="B888" s="9"/>
      <c r="C888" s="38"/>
      <c r="D888" s="39"/>
      <c r="E888" s="29"/>
      <c r="F888" s="29"/>
      <c r="G888" s="29"/>
      <c r="H888" s="6"/>
      <c r="I888" s="4"/>
    </row>
    <row r="889" spans="1:9" ht="15">
      <c r="A889" s="37"/>
      <c r="B889" s="9"/>
      <c r="C889" s="38"/>
      <c r="D889" s="39"/>
      <c r="E889" s="29"/>
      <c r="F889" s="29"/>
      <c r="G889" s="29"/>
      <c r="H889" s="6"/>
      <c r="I889" s="4"/>
    </row>
    <row r="890" spans="1:9" ht="15">
      <c r="A890" s="37"/>
      <c r="B890" s="9"/>
      <c r="C890" s="38"/>
      <c r="D890" s="39"/>
      <c r="E890" s="29"/>
      <c r="F890" s="29"/>
      <c r="G890" s="29"/>
      <c r="H890" s="6"/>
      <c r="I890" s="4"/>
    </row>
    <row r="891" spans="1:9" ht="15">
      <c r="A891" s="37"/>
      <c r="B891" s="9"/>
      <c r="C891" s="38"/>
      <c r="D891" s="39"/>
      <c r="E891" s="29"/>
      <c r="F891" s="29"/>
      <c r="G891" s="29"/>
      <c r="H891" s="6"/>
      <c r="I891" s="4"/>
    </row>
    <row r="892" spans="1:9" ht="15">
      <c r="A892" s="37"/>
      <c r="B892" s="9"/>
      <c r="C892" s="38"/>
      <c r="D892" s="39"/>
      <c r="E892" s="29"/>
      <c r="F892" s="29"/>
      <c r="G892" s="29"/>
      <c r="H892" s="6"/>
      <c r="I892" s="4"/>
    </row>
    <row r="893" spans="1:9" ht="15">
      <c r="A893" s="37"/>
      <c r="B893" s="9"/>
      <c r="C893" s="38"/>
      <c r="D893" s="39"/>
      <c r="E893" s="29"/>
      <c r="F893" s="29"/>
      <c r="G893" s="29"/>
      <c r="H893" s="6"/>
      <c r="I893" s="4"/>
    </row>
    <row r="894" spans="1:9" ht="15">
      <c r="A894" s="37"/>
      <c r="B894" s="9"/>
      <c r="C894" s="38"/>
      <c r="D894" s="39"/>
      <c r="E894" s="29"/>
      <c r="F894" s="29"/>
      <c r="G894" s="29"/>
      <c r="H894" s="6"/>
      <c r="I894" s="4"/>
    </row>
    <row r="895" spans="1:9" ht="15">
      <c r="A895" s="37"/>
      <c r="B895" s="9"/>
      <c r="C895" s="38"/>
      <c r="D895" s="39"/>
      <c r="E895" s="29"/>
      <c r="F895" s="29"/>
      <c r="G895" s="29"/>
      <c r="H895" s="6"/>
      <c r="I895" s="4"/>
    </row>
    <row r="896" spans="1:9" ht="15">
      <c r="A896" s="37"/>
      <c r="B896" s="9"/>
      <c r="C896" s="38"/>
      <c r="D896" s="39"/>
      <c r="E896" s="29"/>
      <c r="F896" s="29"/>
      <c r="G896" s="29"/>
      <c r="H896" s="6"/>
      <c r="I896" s="4"/>
    </row>
    <row r="897" spans="1:9" ht="15">
      <c r="A897" s="37"/>
      <c r="B897" s="9"/>
      <c r="C897" s="38"/>
      <c r="D897" s="39"/>
      <c r="E897" s="29"/>
      <c r="F897" s="29"/>
      <c r="G897" s="29"/>
      <c r="H897" s="6"/>
      <c r="I897" s="4"/>
    </row>
    <row r="898" spans="1:9" ht="15">
      <c r="A898" s="37"/>
      <c r="B898" s="9"/>
      <c r="C898" s="38"/>
      <c r="D898" s="39"/>
      <c r="E898" s="29"/>
      <c r="F898" s="29"/>
      <c r="G898" s="29"/>
      <c r="H898" s="6"/>
      <c r="I898" s="4"/>
    </row>
    <row r="899" spans="1:9" ht="15">
      <c r="A899" s="37"/>
      <c r="B899" s="9"/>
      <c r="C899" s="38"/>
      <c r="D899" s="39"/>
      <c r="E899" s="29"/>
      <c r="F899" s="29"/>
      <c r="G899" s="29"/>
      <c r="H899" s="6"/>
      <c r="I899" s="4"/>
    </row>
    <row r="900" spans="1:9" ht="15">
      <c r="A900" s="37"/>
      <c r="B900" s="9"/>
      <c r="C900" s="38"/>
      <c r="D900" s="39"/>
      <c r="E900" s="29"/>
      <c r="F900" s="29"/>
      <c r="G900" s="29"/>
      <c r="H900" s="6"/>
      <c r="I900" s="4"/>
    </row>
    <row r="901" spans="1:9" ht="15">
      <c r="A901" s="37"/>
      <c r="B901" s="9"/>
      <c r="C901" s="38"/>
      <c r="D901" s="39"/>
      <c r="E901" s="29"/>
      <c r="F901" s="29"/>
      <c r="G901" s="29"/>
      <c r="H901" s="6"/>
      <c r="I901" s="4"/>
    </row>
    <row r="902" spans="1:9" ht="15">
      <c r="A902" s="37"/>
      <c r="B902" s="9"/>
      <c r="C902" s="38"/>
      <c r="D902" s="39"/>
      <c r="E902" s="29"/>
      <c r="F902" s="29"/>
      <c r="G902" s="29"/>
      <c r="H902" s="6"/>
      <c r="I902" s="4"/>
    </row>
    <row r="903" spans="1:9" ht="15">
      <c r="A903" s="37"/>
      <c r="B903" s="9"/>
      <c r="C903" s="38"/>
      <c r="D903" s="39"/>
      <c r="E903" s="29"/>
      <c r="F903" s="29"/>
      <c r="G903" s="29"/>
      <c r="H903" s="6"/>
      <c r="I903" s="4"/>
    </row>
    <row r="904" spans="1:9" ht="15">
      <c r="A904" s="37"/>
      <c r="B904" s="9"/>
      <c r="C904" s="38"/>
      <c r="D904" s="39"/>
      <c r="E904" s="29"/>
      <c r="F904" s="29"/>
      <c r="G904" s="29"/>
      <c r="H904" s="6"/>
      <c r="I904" s="4"/>
    </row>
    <row r="905" spans="1:9" ht="15">
      <c r="A905" s="37"/>
      <c r="B905" s="9"/>
      <c r="C905" s="38"/>
      <c r="D905" s="39"/>
      <c r="E905" s="29"/>
      <c r="F905" s="29"/>
      <c r="G905" s="29"/>
      <c r="H905" s="6"/>
      <c r="I905" s="4"/>
    </row>
    <row r="906" spans="1:9" ht="15">
      <c r="A906" s="37"/>
      <c r="B906" s="9"/>
      <c r="C906" s="38"/>
      <c r="D906" s="39"/>
      <c r="E906" s="29"/>
      <c r="F906" s="29"/>
      <c r="G906" s="29"/>
      <c r="H906" s="6"/>
      <c r="I906" s="4"/>
    </row>
    <row r="907" spans="1:9" ht="15">
      <c r="A907" s="37"/>
      <c r="B907" s="9"/>
      <c r="C907" s="38"/>
      <c r="D907" s="39"/>
      <c r="E907" s="29"/>
      <c r="F907" s="29"/>
      <c r="G907" s="29"/>
      <c r="H907" s="6"/>
      <c r="I907" s="4"/>
    </row>
    <row r="908" spans="1:9" ht="15">
      <c r="A908" s="37"/>
      <c r="B908" s="9"/>
      <c r="C908" s="38"/>
      <c r="D908" s="39"/>
      <c r="E908" s="29"/>
      <c r="F908" s="29"/>
      <c r="G908" s="29"/>
      <c r="H908" s="6"/>
      <c r="I908" s="4"/>
    </row>
    <row r="909" spans="1:9" ht="15">
      <c r="A909" s="37"/>
      <c r="B909" s="9"/>
      <c r="C909" s="38"/>
      <c r="D909" s="39"/>
      <c r="E909" s="29"/>
      <c r="F909" s="29"/>
      <c r="G909" s="29"/>
      <c r="H909" s="6"/>
      <c r="I909" s="4"/>
    </row>
    <row r="910" spans="1:9" ht="15">
      <c r="A910" s="37"/>
      <c r="B910" s="9"/>
      <c r="C910" s="38"/>
      <c r="D910" s="39"/>
      <c r="E910" s="29"/>
      <c r="F910" s="29"/>
      <c r="G910" s="29"/>
      <c r="H910" s="6"/>
      <c r="I910" s="4"/>
    </row>
    <row r="911" spans="1:9" ht="15">
      <c r="A911" s="37"/>
      <c r="B911" s="9"/>
      <c r="C911" s="38"/>
      <c r="D911" s="39"/>
      <c r="E911" s="29"/>
      <c r="F911" s="29"/>
      <c r="G911" s="29"/>
      <c r="H911" s="6"/>
      <c r="I911" s="4"/>
    </row>
    <row r="912" spans="1:9" ht="15">
      <c r="A912" s="37"/>
      <c r="B912" s="9"/>
      <c r="C912" s="38"/>
      <c r="D912" s="39"/>
      <c r="E912" s="29"/>
      <c r="F912" s="29"/>
      <c r="G912" s="29"/>
      <c r="H912" s="6"/>
      <c r="I912" s="4"/>
    </row>
    <row r="913" spans="1:9" ht="15">
      <c r="A913" s="37"/>
      <c r="B913" s="9"/>
      <c r="C913" s="38"/>
      <c r="D913" s="39"/>
      <c r="E913" s="29"/>
      <c r="F913" s="29"/>
      <c r="G913" s="29"/>
      <c r="H913" s="6"/>
      <c r="I913" s="4"/>
    </row>
    <row r="914" spans="1:9" ht="15">
      <c r="A914" s="37"/>
      <c r="B914" s="9"/>
      <c r="C914" s="38"/>
      <c r="D914" s="39"/>
      <c r="E914" s="29"/>
      <c r="F914" s="29"/>
      <c r="G914" s="29"/>
      <c r="H914" s="6"/>
      <c r="I914" s="4"/>
    </row>
    <row r="915" spans="1:9" ht="15">
      <c r="A915" s="37"/>
      <c r="B915" s="9"/>
      <c r="C915" s="38"/>
      <c r="D915" s="39"/>
      <c r="E915" s="29"/>
      <c r="F915" s="29"/>
      <c r="G915" s="29"/>
      <c r="H915" s="6"/>
      <c r="I915" s="4"/>
    </row>
    <row r="916" spans="1:9" ht="15">
      <c r="A916" s="37"/>
      <c r="B916" s="9"/>
      <c r="C916" s="38"/>
      <c r="D916" s="39"/>
      <c r="E916" s="29"/>
      <c r="F916" s="29"/>
      <c r="G916" s="29"/>
      <c r="H916" s="6"/>
      <c r="I916" s="4"/>
    </row>
    <row r="917" spans="1:9" ht="15">
      <c r="A917" s="37"/>
      <c r="B917" s="9"/>
      <c r="C917" s="38"/>
      <c r="D917" s="39"/>
      <c r="E917" s="29"/>
      <c r="F917" s="29"/>
      <c r="G917" s="29"/>
      <c r="H917" s="6"/>
      <c r="I917" s="4"/>
    </row>
    <row r="918" spans="1:9" ht="15">
      <c r="A918" s="37"/>
      <c r="B918" s="9"/>
      <c r="C918" s="38"/>
      <c r="D918" s="39"/>
      <c r="E918" s="29"/>
      <c r="F918" s="29"/>
      <c r="G918" s="29"/>
      <c r="H918" s="6"/>
      <c r="I918" s="4"/>
    </row>
    <row r="919" spans="1:9" ht="15">
      <c r="A919" s="37"/>
      <c r="B919" s="9"/>
      <c r="C919" s="38"/>
      <c r="D919" s="39"/>
      <c r="E919" s="29"/>
      <c r="F919" s="29"/>
      <c r="G919" s="29"/>
      <c r="H919" s="6"/>
      <c r="I919" s="4"/>
    </row>
    <row r="920" spans="1:9" ht="15">
      <c r="A920" s="37"/>
      <c r="B920" s="9"/>
      <c r="C920" s="38"/>
      <c r="D920" s="39"/>
      <c r="E920" s="29"/>
      <c r="F920" s="29"/>
      <c r="G920" s="29"/>
      <c r="H920" s="6"/>
      <c r="I920" s="4"/>
    </row>
    <row r="921" spans="1:9" ht="15">
      <c r="A921" s="37"/>
      <c r="B921" s="9"/>
      <c r="C921" s="38"/>
      <c r="D921" s="39"/>
      <c r="E921" s="29"/>
      <c r="F921" s="29"/>
      <c r="G921" s="29"/>
      <c r="H921" s="6"/>
      <c r="I921" s="4"/>
    </row>
    <row r="922" spans="1:9" ht="15">
      <c r="A922" s="37"/>
      <c r="B922" s="9"/>
      <c r="C922" s="38"/>
      <c r="D922" s="39"/>
      <c r="E922" s="29"/>
      <c r="F922" s="29"/>
      <c r="G922" s="29"/>
      <c r="H922" s="6"/>
      <c r="I922" s="4"/>
    </row>
    <row r="923" spans="1:9" ht="15">
      <c r="A923" s="37"/>
      <c r="B923" s="9"/>
      <c r="C923" s="38"/>
      <c r="D923" s="39"/>
      <c r="E923" s="29"/>
      <c r="F923" s="29"/>
      <c r="G923" s="29"/>
      <c r="H923" s="6"/>
      <c r="I923" s="4"/>
    </row>
    <row r="924" spans="1:9" ht="15">
      <c r="A924" s="37"/>
      <c r="B924" s="9"/>
      <c r="C924" s="38"/>
      <c r="D924" s="39"/>
      <c r="E924" s="29"/>
      <c r="F924" s="29"/>
      <c r="G924" s="29"/>
      <c r="H924" s="6"/>
      <c r="I924" s="4"/>
    </row>
    <row r="925" spans="1:9" ht="15">
      <c r="A925" s="37"/>
      <c r="B925" s="9"/>
      <c r="C925" s="38"/>
      <c r="D925" s="39"/>
      <c r="E925" s="29"/>
      <c r="F925" s="29"/>
      <c r="G925" s="29"/>
      <c r="H925" s="6"/>
      <c r="I925" s="4"/>
    </row>
    <row r="926" spans="1:9" ht="15">
      <c r="A926" s="37"/>
      <c r="B926" s="9"/>
      <c r="C926" s="38"/>
      <c r="D926" s="39"/>
      <c r="E926" s="29"/>
      <c r="F926" s="29"/>
      <c r="G926" s="29"/>
      <c r="H926" s="6"/>
      <c r="I926" s="4"/>
    </row>
    <row r="927" spans="1:9" ht="15">
      <c r="A927" s="37"/>
      <c r="B927" s="9"/>
      <c r="C927" s="38"/>
      <c r="D927" s="39"/>
      <c r="E927" s="29"/>
      <c r="F927" s="29"/>
      <c r="G927" s="29"/>
      <c r="H927" s="6"/>
      <c r="I927" s="4"/>
    </row>
    <row r="928" spans="1:9" ht="15">
      <c r="A928" s="37"/>
      <c r="B928" s="9"/>
      <c r="C928" s="38"/>
      <c r="D928" s="39"/>
      <c r="E928" s="29"/>
      <c r="F928" s="29"/>
      <c r="G928" s="29"/>
      <c r="H928" s="6"/>
      <c r="I928" s="4"/>
    </row>
    <row r="929" spans="1:9" ht="15">
      <c r="A929" s="37"/>
      <c r="B929" s="9"/>
      <c r="C929" s="38"/>
      <c r="D929" s="39"/>
      <c r="E929" s="29"/>
      <c r="F929" s="29"/>
      <c r="G929" s="29"/>
      <c r="H929" s="6"/>
      <c r="I929" s="4"/>
    </row>
    <row r="930" spans="1:9" ht="15">
      <c r="A930" s="37"/>
      <c r="B930" s="9"/>
      <c r="C930" s="38"/>
      <c r="D930" s="39"/>
      <c r="E930" s="29"/>
      <c r="F930" s="29"/>
      <c r="G930" s="29"/>
      <c r="H930" s="6"/>
      <c r="I930" s="4"/>
    </row>
    <row r="931" spans="1:9" ht="15">
      <c r="A931" s="37"/>
      <c r="B931" s="9"/>
      <c r="C931" s="38"/>
      <c r="D931" s="39"/>
      <c r="E931" s="29"/>
      <c r="F931" s="29"/>
      <c r="G931" s="29"/>
      <c r="H931" s="6"/>
      <c r="I931" s="4"/>
    </row>
    <row r="932" spans="1:9" ht="15">
      <c r="A932" s="37"/>
      <c r="B932" s="9"/>
      <c r="C932" s="38"/>
      <c r="D932" s="39"/>
      <c r="E932" s="29"/>
      <c r="F932" s="29"/>
      <c r="G932" s="29"/>
      <c r="H932" s="6"/>
      <c r="I932" s="4"/>
    </row>
    <row r="933" spans="1:9" ht="15">
      <c r="A933" s="37"/>
      <c r="B933" s="9"/>
      <c r="C933" s="38"/>
      <c r="D933" s="39"/>
      <c r="E933" s="29"/>
      <c r="F933" s="29"/>
      <c r="G933" s="29"/>
      <c r="H933" s="6"/>
      <c r="I933" s="4"/>
    </row>
    <row r="934" spans="1:9" ht="15">
      <c r="A934" s="37"/>
      <c r="B934" s="9"/>
      <c r="C934" s="38"/>
      <c r="D934" s="39"/>
      <c r="E934" s="29"/>
      <c r="F934" s="29"/>
      <c r="G934" s="29"/>
      <c r="H934" s="6"/>
      <c r="I934" s="4"/>
    </row>
    <row r="935" spans="1:9" ht="15">
      <c r="A935" s="37"/>
      <c r="B935" s="9"/>
      <c r="C935" s="38"/>
      <c r="D935" s="39"/>
      <c r="E935" s="29"/>
      <c r="F935" s="29"/>
      <c r="G935" s="29"/>
      <c r="H935" s="6"/>
      <c r="I935" s="4"/>
    </row>
    <row r="936" spans="1:9" ht="15">
      <c r="A936" s="37"/>
      <c r="B936" s="9"/>
      <c r="C936" s="38"/>
      <c r="D936" s="39"/>
      <c r="E936" s="29"/>
      <c r="F936" s="29"/>
      <c r="G936" s="29"/>
      <c r="H936" s="6"/>
      <c r="I936" s="4"/>
    </row>
    <row r="937" spans="1:9" ht="15">
      <c r="A937" s="37"/>
      <c r="B937" s="9"/>
      <c r="C937" s="38"/>
      <c r="D937" s="39"/>
      <c r="E937" s="29"/>
      <c r="F937" s="29"/>
      <c r="G937" s="29"/>
      <c r="H937" s="6"/>
      <c r="I937" s="4"/>
    </row>
    <row r="938" spans="1:9" ht="15">
      <c r="A938" s="37"/>
      <c r="B938" s="9"/>
      <c r="C938" s="38"/>
      <c r="D938" s="39"/>
      <c r="E938" s="29"/>
      <c r="F938" s="29"/>
      <c r="G938" s="29"/>
      <c r="H938" s="6"/>
      <c r="I938" s="4"/>
    </row>
    <row r="939" spans="1:9" ht="15">
      <c r="A939" s="37"/>
      <c r="B939" s="9"/>
      <c r="C939" s="38"/>
      <c r="D939" s="39"/>
      <c r="E939" s="29"/>
      <c r="F939" s="29"/>
      <c r="G939" s="29"/>
      <c r="H939" s="6"/>
      <c r="I939" s="4"/>
    </row>
    <row r="940" spans="1:9" ht="15">
      <c r="A940" s="37"/>
      <c r="B940" s="9"/>
      <c r="C940" s="38"/>
      <c r="D940" s="39"/>
      <c r="E940" s="29"/>
      <c r="F940" s="29"/>
      <c r="G940" s="29"/>
      <c r="H940" s="6"/>
      <c r="I940" s="4"/>
    </row>
    <row r="941" spans="1:9" ht="15">
      <c r="A941" s="37"/>
      <c r="B941" s="9"/>
      <c r="C941" s="38"/>
      <c r="D941" s="39"/>
      <c r="E941" s="29"/>
      <c r="F941" s="29"/>
      <c r="G941" s="29"/>
      <c r="H941" s="6"/>
      <c r="I941" s="4"/>
    </row>
    <row r="942" spans="1:9" ht="15">
      <c r="A942" s="37"/>
      <c r="B942" s="9"/>
      <c r="C942" s="38"/>
      <c r="D942" s="39"/>
      <c r="E942" s="29"/>
      <c r="F942" s="29"/>
      <c r="G942" s="29"/>
      <c r="H942" s="6"/>
      <c r="I942" s="4"/>
    </row>
    <row r="943" spans="1:9" ht="15">
      <c r="A943" s="37"/>
      <c r="B943" s="9"/>
      <c r="C943" s="38"/>
      <c r="D943" s="39"/>
      <c r="E943" s="29"/>
      <c r="F943" s="29"/>
      <c r="G943" s="29"/>
      <c r="H943" s="6"/>
      <c r="I943" s="4"/>
    </row>
    <row r="944" spans="1:9" ht="15">
      <c r="A944" s="37"/>
      <c r="B944" s="9"/>
      <c r="C944" s="38"/>
      <c r="D944" s="39"/>
      <c r="E944" s="29"/>
      <c r="F944" s="29"/>
      <c r="G944" s="29"/>
      <c r="H944" s="6"/>
      <c r="I944" s="4"/>
    </row>
    <row r="945" spans="1:9" ht="15">
      <c r="A945" s="37"/>
      <c r="B945" s="9"/>
      <c r="C945" s="38"/>
      <c r="D945" s="39"/>
      <c r="E945" s="29"/>
      <c r="F945" s="29"/>
      <c r="G945" s="29"/>
      <c r="H945" s="6"/>
      <c r="I945" s="4"/>
    </row>
    <row r="946" spans="1:9" ht="15">
      <c r="A946" s="37"/>
      <c r="B946" s="9"/>
      <c r="C946" s="38"/>
      <c r="D946" s="39"/>
      <c r="E946" s="29"/>
      <c r="F946" s="29"/>
      <c r="G946" s="29"/>
      <c r="H946" s="6"/>
      <c r="I946" s="4"/>
    </row>
    <row r="947" spans="1:9" ht="15">
      <c r="A947" s="37"/>
      <c r="B947" s="9"/>
      <c r="C947" s="38"/>
      <c r="D947" s="39"/>
      <c r="E947" s="29"/>
      <c r="F947" s="29"/>
      <c r="G947" s="29"/>
      <c r="H947" s="6"/>
      <c r="I947" s="4"/>
    </row>
    <row r="948" spans="1:9" ht="15">
      <c r="A948" s="37"/>
      <c r="B948" s="9"/>
      <c r="C948" s="38"/>
      <c r="D948" s="39"/>
      <c r="E948" s="29"/>
      <c r="F948" s="29"/>
      <c r="G948" s="29"/>
      <c r="H948" s="6"/>
      <c r="I948" s="4"/>
    </row>
    <row r="949" spans="1:9" ht="15">
      <c r="A949" s="37"/>
      <c r="B949" s="9"/>
      <c r="C949" s="38"/>
      <c r="D949" s="39"/>
      <c r="E949" s="29"/>
      <c r="F949" s="29"/>
      <c r="G949" s="29"/>
      <c r="H949" s="6"/>
      <c r="I949" s="4"/>
    </row>
    <row r="950" spans="1:9" ht="15">
      <c r="A950" s="37"/>
      <c r="B950" s="9"/>
      <c r="C950" s="38"/>
      <c r="D950" s="39"/>
      <c r="E950" s="29"/>
      <c r="F950" s="29"/>
      <c r="G950" s="29"/>
      <c r="H950" s="6"/>
      <c r="I950" s="4"/>
    </row>
    <row r="951" spans="1:9" ht="15">
      <c r="A951" s="37"/>
      <c r="B951" s="9"/>
      <c r="C951" s="38"/>
      <c r="D951" s="39"/>
      <c r="E951" s="29"/>
      <c r="F951" s="29"/>
      <c r="G951" s="29"/>
      <c r="H951" s="6"/>
      <c r="I951" s="4"/>
    </row>
    <row r="952" spans="1:9" ht="15">
      <c r="A952" s="37"/>
      <c r="B952" s="9"/>
      <c r="C952" s="38"/>
      <c r="D952" s="39"/>
      <c r="E952" s="29"/>
      <c r="F952" s="29"/>
      <c r="G952" s="29"/>
      <c r="H952" s="6"/>
      <c r="I952" s="4"/>
    </row>
    <row r="953" spans="1:9" ht="15">
      <c r="A953" s="37"/>
      <c r="B953" s="9"/>
      <c r="C953" s="38"/>
      <c r="D953" s="39"/>
      <c r="E953" s="29"/>
      <c r="F953" s="29"/>
      <c r="G953" s="29"/>
      <c r="H953" s="6"/>
      <c r="I953" s="4"/>
    </row>
    <row r="954" spans="1:9" ht="15">
      <c r="A954" s="37"/>
      <c r="B954" s="9"/>
      <c r="C954" s="38"/>
      <c r="D954" s="39"/>
      <c r="E954" s="29"/>
      <c r="F954" s="29"/>
      <c r="G954" s="29"/>
      <c r="H954" s="6"/>
      <c r="I954" s="4"/>
    </row>
    <row r="955" spans="1:9" ht="15">
      <c r="A955" s="37"/>
      <c r="B955" s="9"/>
      <c r="C955" s="38"/>
      <c r="D955" s="39"/>
      <c r="E955" s="29"/>
      <c r="F955" s="29"/>
      <c r="G955" s="29"/>
      <c r="H955" s="6"/>
      <c r="I955" s="4"/>
    </row>
    <row r="956" spans="1:9" ht="15">
      <c r="A956" s="37"/>
      <c r="B956" s="9"/>
      <c r="C956" s="38"/>
      <c r="D956" s="39"/>
      <c r="E956" s="29"/>
      <c r="F956" s="29"/>
      <c r="G956" s="29"/>
      <c r="H956" s="6"/>
      <c r="I956" s="4"/>
    </row>
    <row r="957" spans="1:9" ht="15">
      <c r="A957" s="37"/>
      <c r="B957" s="9"/>
      <c r="C957" s="38"/>
      <c r="D957" s="39"/>
      <c r="E957" s="29"/>
      <c r="F957" s="29"/>
      <c r="G957" s="29"/>
      <c r="H957" s="6"/>
      <c r="I957" s="4"/>
    </row>
    <row r="958" spans="1:9" ht="15">
      <c r="A958" s="37"/>
      <c r="B958" s="9"/>
      <c r="C958" s="38"/>
      <c r="D958" s="39"/>
      <c r="E958" s="29"/>
      <c r="F958" s="29"/>
      <c r="G958" s="29"/>
      <c r="H958" s="6"/>
      <c r="I958" s="4"/>
    </row>
    <row r="959" spans="1:9" ht="15">
      <c r="A959" s="37"/>
      <c r="B959" s="9"/>
      <c r="C959" s="38"/>
      <c r="D959" s="39"/>
      <c r="E959" s="29"/>
      <c r="F959" s="29"/>
      <c r="G959" s="29"/>
      <c r="H959" s="6"/>
      <c r="I959" s="4"/>
    </row>
    <row r="960" spans="1:9" ht="15">
      <c r="A960" s="37"/>
      <c r="B960" s="9"/>
      <c r="C960" s="38"/>
      <c r="D960" s="39"/>
      <c r="E960" s="29"/>
      <c r="F960" s="29"/>
      <c r="G960" s="29"/>
      <c r="H960" s="6"/>
      <c r="I960" s="4"/>
    </row>
    <row r="961" spans="1:9" ht="15">
      <c r="A961" s="37"/>
      <c r="B961" s="9"/>
      <c r="C961" s="38"/>
      <c r="D961" s="39"/>
      <c r="E961" s="29"/>
      <c r="F961" s="29"/>
      <c r="G961" s="29"/>
      <c r="H961" s="6"/>
      <c r="I961" s="4"/>
    </row>
    <row r="962" spans="1:9" ht="15">
      <c r="A962" s="37"/>
      <c r="B962" s="9"/>
      <c r="C962" s="38"/>
      <c r="D962" s="39"/>
      <c r="E962" s="29"/>
      <c r="F962" s="29"/>
      <c r="G962" s="29"/>
      <c r="H962" s="6"/>
      <c r="I962" s="4"/>
    </row>
    <row r="963" spans="1:9" ht="15">
      <c r="A963" s="37"/>
      <c r="B963" s="9"/>
      <c r="C963" s="38"/>
      <c r="D963" s="39"/>
      <c r="E963" s="29"/>
      <c r="F963" s="29"/>
      <c r="G963" s="29"/>
      <c r="H963" s="6"/>
      <c r="I963" s="4"/>
    </row>
    <row r="964" spans="1:9" ht="15">
      <c r="A964" s="37"/>
      <c r="B964" s="9"/>
      <c r="C964" s="38"/>
      <c r="D964" s="39"/>
      <c r="E964" s="29"/>
      <c r="F964" s="29"/>
      <c r="G964" s="29"/>
      <c r="H964" s="6"/>
      <c r="I964" s="4"/>
    </row>
    <row r="965" spans="1:9" ht="15">
      <c r="A965" s="37"/>
      <c r="B965" s="9"/>
      <c r="C965" s="38"/>
      <c r="D965" s="39"/>
      <c r="E965" s="29"/>
      <c r="F965" s="29"/>
      <c r="G965" s="29"/>
      <c r="H965" s="6"/>
      <c r="I965" s="4"/>
    </row>
    <row r="966" spans="1:9" ht="15">
      <c r="A966" s="37"/>
      <c r="B966" s="9"/>
      <c r="C966" s="38"/>
      <c r="D966" s="39"/>
      <c r="E966" s="29"/>
      <c r="F966" s="29"/>
      <c r="G966" s="29"/>
      <c r="H966" s="6"/>
      <c r="I966" s="4"/>
    </row>
    <row r="967" spans="1:9" ht="15">
      <c r="A967" s="37"/>
      <c r="B967" s="9"/>
      <c r="C967" s="38"/>
      <c r="D967" s="39"/>
      <c r="E967" s="29"/>
      <c r="F967" s="29"/>
      <c r="G967" s="29"/>
      <c r="H967" s="6"/>
      <c r="I967" s="4"/>
    </row>
    <row r="968" spans="1:9" ht="15">
      <c r="A968" s="37"/>
      <c r="B968" s="9"/>
      <c r="C968" s="38"/>
      <c r="D968" s="39"/>
      <c r="E968" s="29"/>
      <c r="F968" s="29"/>
      <c r="G968" s="29"/>
      <c r="H968" s="6"/>
      <c r="I968" s="4"/>
    </row>
    <row r="969" spans="1:9" ht="15">
      <c r="A969" s="37"/>
      <c r="B969" s="9"/>
      <c r="C969" s="38"/>
      <c r="D969" s="39"/>
      <c r="E969" s="29"/>
      <c r="F969" s="29"/>
      <c r="G969" s="29"/>
      <c r="H969" s="6"/>
      <c r="I969" s="4"/>
    </row>
    <row r="970" spans="1:9" ht="15">
      <c r="A970" s="37"/>
      <c r="B970" s="9"/>
      <c r="C970" s="38"/>
      <c r="D970" s="39"/>
      <c r="E970" s="29"/>
      <c r="F970" s="29"/>
      <c r="G970" s="29"/>
      <c r="H970" s="6"/>
      <c r="I970" s="4"/>
    </row>
    <row r="971" spans="1:9" ht="15">
      <c r="A971" s="37"/>
      <c r="B971" s="9"/>
      <c r="C971" s="38"/>
      <c r="D971" s="39"/>
      <c r="E971" s="29"/>
      <c r="F971" s="29"/>
      <c r="G971" s="29"/>
      <c r="H971" s="6"/>
      <c r="I971" s="4"/>
    </row>
    <row r="972" spans="1:9" ht="15">
      <c r="A972" s="37"/>
      <c r="B972" s="9"/>
      <c r="C972" s="38"/>
      <c r="D972" s="39"/>
      <c r="E972" s="29"/>
      <c r="F972" s="29"/>
      <c r="G972" s="29"/>
      <c r="H972" s="6"/>
      <c r="I972" s="4"/>
    </row>
    <row r="973" spans="1:9" ht="15">
      <c r="A973" s="37"/>
      <c r="B973" s="9"/>
      <c r="C973" s="38"/>
      <c r="D973" s="39"/>
      <c r="E973" s="29"/>
      <c r="F973" s="29"/>
      <c r="G973" s="29"/>
      <c r="H973" s="6"/>
      <c r="I973" s="4"/>
    </row>
    <row r="974" spans="1:9" ht="15">
      <c r="A974" s="37"/>
      <c r="B974" s="9"/>
      <c r="C974" s="38"/>
      <c r="D974" s="39"/>
      <c r="E974" s="29"/>
      <c r="F974" s="29"/>
      <c r="G974" s="29"/>
      <c r="H974" s="6"/>
      <c r="I974" s="4"/>
    </row>
    <row r="975" spans="1:9" ht="15">
      <c r="A975" s="37"/>
      <c r="B975" s="9"/>
      <c r="C975" s="38"/>
      <c r="D975" s="39"/>
      <c r="E975" s="29"/>
      <c r="F975" s="29"/>
      <c r="G975" s="29"/>
      <c r="H975" s="6"/>
      <c r="I975" s="4"/>
    </row>
    <row r="976" spans="1:9" ht="15">
      <c r="A976" s="37"/>
      <c r="B976" s="9"/>
      <c r="C976" s="38"/>
      <c r="D976" s="39"/>
      <c r="E976" s="29"/>
      <c r="F976" s="29"/>
      <c r="G976" s="29"/>
      <c r="H976" s="6"/>
      <c r="I976" s="4"/>
    </row>
    <row r="977" spans="1:9" ht="15">
      <c r="A977" s="37"/>
      <c r="B977" s="9"/>
      <c r="C977" s="38"/>
      <c r="D977" s="39"/>
      <c r="E977" s="29"/>
      <c r="F977" s="29"/>
      <c r="G977" s="29"/>
      <c r="H977" s="6"/>
      <c r="I977" s="4"/>
    </row>
    <row r="978" spans="1:9" ht="15">
      <c r="A978" s="37"/>
      <c r="B978" s="9"/>
      <c r="C978" s="38"/>
      <c r="D978" s="39"/>
      <c r="E978" s="29"/>
      <c r="F978" s="29"/>
      <c r="G978" s="29"/>
      <c r="H978" s="6"/>
      <c r="I978" s="4"/>
    </row>
    <row r="979" spans="1:9" ht="15">
      <c r="A979" s="37"/>
      <c r="B979" s="9"/>
      <c r="C979" s="38"/>
      <c r="D979" s="39"/>
      <c r="E979" s="29"/>
      <c r="F979" s="29"/>
      <c r="G979" s="29"/>
      <c r="H979" s="6"/>
      <c r="I979" s="4"/>
    </row>
    <row r="980" spans="1:9" ht="15">
      <c r="A980" s="37"/>
      <c r="B980" s="9"/>
      <c r="C980" s="38"/>
      <c r="D980" s="39"/>
      <c r="E980" s="29"/>
      <c r="F980" s="29"/>
      <c r="G980" s="29"/>
      <c r="H980" s="6"/>
      <c r="I980" s="4"/>
    </row>
    <row r="981" spans="1:9" ht="15">
      <c r="A981" s="37"/>
      <c r="B981" s="9"/>
      <c r="C981" s="38"/>
      <c r="D981" s="39"/>
      <c r="E981" s="29"/>
      <c r="F981" s="29"/>
      <c r="G981" s="29"/>
      <c r="H981" s="6"/>
      <c r="I981" s="4"/>
    </row>
    <row r="982" spans="1:9" ht="15">
      <c r="A982" s="37"/>
      <c r="B982" s="9"/>
      <c r="C982" s="38"/>
      <c r="D982" s="39"/>
      <c r="E982" s="29"/>
      <c r="F982" s="29"/>
      <c r="G982" s="29"/>
      <c r="H982" s="6"/>
      <c r="I982" s="4"/>
    </row>
    <row r="983" spans="1:9" ht="15">
      <c r="A983" s="37"/>
      <c r="B983" s="9"/>
      <c r="C983" s="38"/>
      <c r="D983" s="39"/>
      <c r="E983" s="29"/>
      <c r="F983" s="29"/>
      <c r="G983" s="29"/>
      <c r="H983" s="6"/>
      <c r="I983" s="4"/>
    </row>
    <row r="984" spans="1:9" ht="15">
      <c r="A984" s="37"/>
      <c r="B984" s="9"/>
      <c r="C984" s="38"/>
      <c r="D984" s="39"/>
      <c r="E984" s="29"/>
      <c r="F984" s="29"/>
      <c r="G984" s="29"/>
      <c r="H984" s="6"/>
      <c r="I984" s="4"/>
    </row>
    <row r="985" spans="1:9" ht="15">
      <c r="A985" s="37"/>
      <c r="B985" s="9"/>
      <c r="C985" s="38"/>
      <c r="D985" s="39"/>
      <c r="E985" s="29"/>
      <c r="F985" s="29"/>
      <c r="G985" s="29"/>
      <c r="H985" s="6"/>
      <c r="I985" s="4"/>
    </row>
    <row r="986" spans="1:9" ht="15">
      <c r="A986" s="37"/>
      <c r="B986" s="9"/>
      <c r="C986" s="38"/>
      <c r="D986" s="39"/>
      <c r="E986" s="29"/>
      <c r="F986" s="29"/>
      <c r="G986" s="29"/>
      <c r="H986" s="6"/>
      <c r="I986" s="4"/>
    </row>
    <row r="987" spans="1:9" ht="15">
      <c r="A987" s="37"/>
      <c r="B987" s="9"/>
      <c r="C987" s="38"/>
      <c r="D987" s="39"/>
      <c r="E987" s="29"/>
      <c r="F987" s="29"/>
      <c r="G987" s="29"/>
      <c r="H987" s="6"/>
      <c r="I987" s="4"/>
    </row>
    <row r="988" spans="1:9" ht="15">
      <c r="A988" s="37"/>
      <c r="B988" s="9"/>
      <c r="C988" s="38"/>
      <c r="D988" s="39"/>
      <c r="E988" s="29"/>
      <c r="F988" s="29"/>
      <c r="G988" s="29"/>
      <c r="H988" s="6"/>
      <c r="I988" s="4"/>
    </row>
    <row r="989" spans="1:9" ht="15">
      <c r="A989" s="37"/>
      <c r="B989" s="9"/>
      <c r="C989" s="38"/>
      <c r="D989" s="39"/>
      <c r="E989" s="29"/>
      <c r="F989" s="29"/>
      <c r="G989" s="29"/>
      <c r="H989" s="6"/>
      <c r="I989" s="4"/>
    </row>
    <row r="990" spans="1:9" ht="15">
      <c r="A990" s="37"/>
      <c r="B990" s="9"/>
      <c r="C990" s="38"/>
      <c r="D990" s="39"/>
      <c r="E990" s="29"/>
      <c r="F990" s="29"/>
      <c r="G990" s="29"/>
      <c r="H990" s="6"/>
      <c r="I990" s="4"/>
    </row>
    <row r="991" spans="1:9" ht="15">
      <c r="A991" s="37"/>
      <c r="B991" s="9"/>
      <c r="C991" s="38"/>
      <c r="D991" s="39"/>
      <c r="E991" s="29"/>
      <c r="F991" s="29"/>
      <c r="G991" s="29"/>
      <c r="H991" s="6"/>
      <c r="I991" s="4"/>
    </row>
    <row r="992" spans="1:9" ht="15">
      <c r="A992" s="37"/>
      <c r="B992" s="9"/>
      <c r="C992" s="38"/>
      <c r="D992" s="39"/>
      <c r="E992" s="29"/>
      <c r="F992" s="29"/>
      <c r="G992" s="29"/>
      <c r="H992" s="6"/>
      <c r="I992" s="4"/>
    </row>
    <row r="993" spans="1:9" ht="15">
      <c r="A993" s="37"/>
      <c r="B993" s="9"/>
      <c r="C993" s="38"/>
      <c r="D993" s="39"/>
      <c r="E993" s="29"/>
      <c r="F993" s="29"/>
      <c r="G993" s="29"/>
      <c r="H993" s="6"/>
      <c r="I993" s="4"/>
    </row>
    <row r="994" spans="1:9" ht="15">
      <c r="A994" s="37"/>
      <c r="B994" s="9"/>
      <c r="C994" s="38"/>
      <c r="D994" s="39"/>
      <c r="E994" s="29"/>
      <c r="F994" s="29"/>
      <c r="G994" s="29"/>
      <c r="H994" s="6"/>
      <c r="I994" s="4"/>
    </row>
    <row r="995" spans="1:9" ht="15">
      <c r="A995" s="37"/>
      <c r="B995" s="9"/>
      <c r="C995" s="38"/>
      <c r="D995" s="39"/>
      <c r="E995" s="29"/>
      <c r="F995" s="29"/>
      <c r="G995" s="29"/>
      <c r="H995" s="6"/>
      <c r="I995" s="4"/>
    </row>
    <row r="996" spans="1:9" ht="15">
      <c r="A996" s="37"/>
      <c r="B996" s="9"/>
      <c r="C996" s="38"/>
      <c r="D996" s="39"/>
      <c r="E996" s="29"/>
      <c r="F996" s="29"/>
      <c r="G996" s="29"/>
      <c r="H996" s="6"/>
      <c r="I996" s="4"/>
    </row>
    <row r="997" spans="1:9" ht="15">
      <c r="A997" s="37"/>
      <c r="B997" s="9"/>
      <c r="C997" s="38"/>
      <c r="D997" s="39"/>
      <c r="E997" s="29"/>
      <c r="F997" s="29"/>
      <c r="G997" s="29"/>
      <c r="H997" s="6"/>
      <c r="I997" s="4"/>
    </row>
    <row r="998" spans="1:9" ht="15">
      <c r="A998" s="37"/>
      <c r="B998" s="9"/>
      <c r="C998" s="38"/>
      <c r="D998" s="39"/>
      <c r="E998" s="29"/>
      <c r="F998" s="29"/>
      <c r="G998" s="29"/>
      <c r="H998" s="6"/>
      <c r="I998" s="4"/>
    </row>
    <row r="999" spans="1:9" ht="15">
      <c r="A999" s="37"/>
      <c r="B999" s="9"/>
      <c r="C999" s="38"/>
      <c r="D999" s="39"/>
      <c r="E999" s="29"/>
      <c r="F999" s="29"/>
      <c r="G999" s="29"/>
      <c r="H999" s="6"/>
      <c r="I999" s="4"/>
    </row>
    <row r="1000" spans="1:9" ht="15">
      <c r="A1000" s="37"/>
      <c r="B1000" s="9"/>
      <c r="C1000" s="38"/>
      <c r="D1000" s="39"/>
      <c r="E1000" s="29"/>
      <c r="F1000" s="29"/>
      <c r="G1000" s="29"/>
      <c r="H1000" s="6"/>
      <c r="I1000" s="4"/>
    </row>
    <row r="1001" spans="1:9" ht="15">
      <c r="A1001" s="37"/>
      <c r="B1001" s="9"/>
      <c r="C1001" s="38"/>
      <c r="D1001" s="39"/>
      <c r="E1001" s="29"/>
      <c r="F1001" s="29"/>
      <c r="G1001" s="29"/>
      <c r="H1001" s="6"/>
      <c r="I1001" s="4"/>
    </row>
    <row r="1002" spans="1:9" ht="15">
      <c r="A1002" s="37"/>
      <c r="B1002" s="9"/>
      <c r="C1002" s="38"/>
      <c r="D1002" s="39"/>
      <c r="E1002" s="29"/>
      <c r="F1002" s="29"/>
      <c r="G1002" s="29"/>
      <c r="H1002" s="6"/>
      <c r="I1002" s="4"/>
    </row>
    <row r="1003" spans="1:9" ht="15">
      <c r="A1003" s="37"/>
      <c r="B1003" s="9"/>
      <c r="C1003" s="38"/>
      <c r="D1003" s="39"/>
      <c r="E1003" s="29"/>
      <c r="F1003" s="29"/>
      <c r="G1003" s="29"/>
      <c r="H1003" s="6"/>
      <c r="I1003" s="4"/>
    </row>
    <row r="1004" spans="1:9" ht="15">
      <c r="A1004" s="37"/>
      <c r="B1004" s="9"/>
      <c r="C1004" s="38"/>
      <c r="D1004" s="39"/>
      <c r="E1004" s="29"/>
      <c r="F1004" s="29"/>
      <c r="G1004" s="29"/>
      <c r="H1004" s="6"/>
      <c r="I1004" s="4"/>
    </row>
    <row r="1005" spans="1:9" ht="15">
      <c r="A1005" s="37"/>
      <c r="B1005" s="9"/>
      <c r="C1005" s="38"/>
      <c r="D1005" s="39"/>
      <c r="E1005" s="29"/>
      <c r="F1005" s="29"/>
      <c r="G1005" s="29"/>
      <c r="H1005" s="6"/>
      <c r="I1005" s="4"/>
    </row>
    <row r="1006" spans="1:9" ht="15">
      <c r="A1006" s="37"/>
      <c r="B1006" s="9"/>
      <c r="C1006" s="38"/>
      <c r="D1006" s="39"/>
      <c r="E1006" s="29"/>
      <c r="F1006" s="29"/>
      <c r="G1006" s="29"/>
      <c r="H1006" s="6"/>
      <c r="I1006" s="4"/>
    </row>
    <row r="1007" spans="1:9" ht="15">
      <c r="A1007" s="37"/>
      <c r="B1007" s="9"/>
      <c r="C1007" s="38"/>
      <c r="D1007" s="39"/>
      <c r="E1007" s="29"/>
      <c r="F1007" s="29"/>
      <c r="G1007" s="29"/>
      <c r="H1007" s="6"/>
      <c r="I1007" s="4"/>
    </row>
    <row r="1008" spans="1:9" ht="15">
      <c r="A1008" s="37"/>
      <c r="B1008" s="9"/>
      <c r="C1008" s="38"/>
      <c r="D1008" s="39"/>
      <c r="E1008" s="29"/>
      <c r="F1008" s="29"/>
      <c r="G1008" s="29"/>
      <c r="H1008" s="6"/>
      <c r="I1008" s="4"/>
    </row>
    <row r="1009" spans="1:9" ht="15">
      <c r="A1009" s="37"/>
      <c r="B1009" s="9"/>
      <c r="C1009" s="38"/>
      <c r="D1009" s="39"/>
      <c r="E1009" s="29"/>
      <c r="F1009" s="29"/>
      <c r="G1009" s="29"/>
      <c r="H1009" s="6"/>
      <c r="I1009" s="4"/>
    </row>
    <row r="1010" spans="1:9" ht="15">
      <c r="A1010" s="37"/>
      <c r="B1010" s="9"/>
      <c r="C1010" s="38"/>
      <c r="D1010" s="39"/>
      <c r="E1010" s="29"/>
      <c r="F1010" s="29"/>
      <c r="G1010" s="29"/>
      <c r="H1010" s="6"/>
      <c r="I1010" s="4"/>
    </row>
    <row r="1011" spans="1:9" ht="15">
      <c r="A1011" s="37"/>
      <c r="B1011" s="9"/>
      <c r="C1011" s="38"/>
      <c r="D1011" s="39"/>
      <c r="E1011" s="29"/>
      <c r="F1011" s="29"/>
      <c r="G1011" s="29"/>
      <c r="H1011" s="6"/>
      <c r="I1011" s="4"/>
    </row>
    <row r="1012" spans="1:9" ht="15">
      <c r="A1012" s="37"/>
      <c r="B1012" s="9"/>
      <c r="C1012" s="38"/>
      <c r="D1012" s="39"/>
      <c r="E1012" s="29"/>
      <c r="F1012" s="29"/>
      <c r="G1012" s="29"/>
      <c r="H1012" s="6"/>
      <c r="I1012" s="4"/>
    </row>
    <row r="1013" spans="1:9" ht="15">
      <c r="A1013" s="37"/>
      <c r="B1013" s="9"/>
      <c r="C1013" s="38"/>
      <c r="D1013" s="39"/>
      <c r="E1013" s="29"/>
      <c r="F1013" s="29"/>
      <c r="G1013" s="29"/>
      <c r="H1013" s="6"/>
      <c r="I1013" s="4"/>
    </row>
    <row r="1014" spans="1:9" ht="15">
      <c r="A1014" s="37"/>
      <c r="B1014" s="9"/>
      <c r="C1014" s="38"/>
      <c r="D1014" s="39"/>
      <c r="E1014" s="29"/>
      <c r="F1014" s="29"/>
      <c r="G1014" s="29"/>
      <c r="H1014" s="6"/>
      <c r="I1014" s="4"/>
    </row>
    <row r="1015" spans="1:9" ht="15">
      <c r="A1015" s="37"/>
      <c r="B1015" s="9"/>
      <c r="C1015" s="38"/>
      <c r="D1015" s="39"/>
      <c r="E1015" s="29"/>
      <c r="F1015" s="29"/>
      <c r="G1015" s="29"/>
      <c r="H1015" s="6"/>
      <c r="I1015" s="4"/>
    </row>
    <row r="1016" spans="1:9" ht="15">
      <c r="A1016" s="37"/>
      <c r="B1016" s="9"/>
      <c r="C1016" s="38"/>
      <c r="D1016" s="39"/>
      <c r="E1016" s="29"/>
      <c r="F1016" s="29"/>
      <c r="G1016" s="29"/>
      <c r="H1016" s="6"/>
      <c r="I1016" s="4"/>
    </row>
    <row r="1017" spans="1:9" ht="15">
      <c r="A1017" s="37"/>
      <c r="B1017" s="9"/>
      <c r="C1017" s="38"/>
      <c r="D1017" s="39"/>
      <c r="E1017" s="29"/>
      <c r="F1017" s="29"/>
      <c r="G1017" s="29"/>
      <c r="H1017" s="6"/>
      <c r="I1017" s="4"/>
    </row>
    <row r="1018" spans="1:9" ht="15">
      <c r="A1018" s="37"/>
      <c r="B1018" s="9"/>
      <c r="C1018" s="38"/>
      <c r="D1018" s="39"/>
      <c r="E1018" s="29"/>
      <c r="F1018" s="29"/>
      <c r="G1018" s="29"/>
      <c r="H1018" s="6"/>
      <c r="I1018" s="4"/>
    </row>
    <row r="1019" spans="1:9" ht="15">
      <c r="A1019" s="37"/>
      <c r="B1019" s="9"/>
      <c r="C1019" s="38"/>
      <c r="D1019" s="39"/>
      <c r="E1019" s="29"/>
      <c r="F1019" s="29"/>
      <c r="G1019" s="29"/>
      <c r="H1019" s="6"/>
      <c r="I1019" s="4"/>
    </row>
    <row r="1020" spans="1:9" ht="15">
      <c r="A1020" s="37"/>
      <c r="B1020" s="9"/>
      <c r="C1020" s="38"/>
      <c r="D1020" s="39"/>
      <c r="E1020" s="29"/>
      <c r="F1020" s="29"/>
      <c r="G1020" s="29"/>
      <c r="H1020" s="6"/>
      <c r="I1020" s="4"/>
    </row>
    <row r="1021" spans="1:9" ht="15">
      <c r="A1021" s="37"/>
      <c r="B1021" s="9"/>
      <c r="C1021" s="38"/>
      <c r="D1021" s="39"/>
      <c r="E1021" s="29"/>
      <c r="F1021" s="29"/>
      <c r="G1021" s="29"/>
      <c r="H1021" s="6"/>
      <c r="I1021" s="4"/>
    </row>
    <row r="1022" spans="1:9" ht="15">
      <c r="A1022" s="37"/>
      <c r="B1022" s="9"/>
      <c r="C1022" s="38"/>
      <c r="D1022" s="39"/>
      <c r="E1022" s="29"/>
      <c r="F1022" s="29"/>
      <c r="G1022" s="29"/>
      <c r="H1022" s="6"/>
      <c r="I1022" s="4"/>
    </row>
    <row r="1023" spans="1:9" ht="15">
      <c r="A1023" s="37"/>
      <c r="B1023" s="9"/>
      <c r="C1023" s="38"/>
      <c r="D1023" s="39"/>
      <c r="E1023" s="29"/>
      <c r="F1023" s="29"/>
      <c r="G1023" s="29"/>
      <c r="H1023" s="6"/>
      <c r="I1023" s="4"/>
    </row>
    <row r="1024" spans="1:9" ht="15">
      <c r="A1024" s="37"/>
      <c r="B1024" s="9"/>
      <c r="C1024" s="38"/>
      <c r="D1024" s="39"/>
      <c r="E1024" s="29"/>
      <c r="F1024" s="29"/>
      <c r="G1024" s="29"/>
      <c r="H1024" s="6"/>
      <c r="I1024" s="4"/>
    </row>
    <row r="1025" spans="1:9" ht="15">
      <c r="A1025" s="37"/>
      <c r="B1025" s="9"/>
      <c r="C1025" s="38"/>
      <c r="D1025" s="39"/>
      <c r="E1025" s="29"/>
      <c r="F1025" s="29"/>
      <c r="G1025" s="29"/>
      <c r="H1025" s="6"/>
      <c r="I1025" s="4"/>
    </row>
    <row r="1026" spans="1:9" ht="15">
      <c r="A1026" s="37"/>
      <c r="B1026" s="9"/>
      <c r="C1026" s="38"/>
      <c r="D1026" s="39"/>
      <c r="E1026" s="29"/>
      <c r="F1026" s="29"/>
      <c r="G1026" s="29"/>
      <c r="H1026" s="6"/>
      <c r="I1026" s="4"/>
    </row>
    <row r="1027" spans="1:9" ht="15">
      <c r="A1027" s="37"/>
      <c r="B1027" s="9"/>
      <c r="C1027" s="38"/>
      <c r="D1027" s="39"/>
      <c r="E1027" s="29"/>
      <c r="F1027" s="29"/>
      <c r="G1027" s="29"/>
      <c r="H1027" s="6"/>
      <c r="I1027" s="4"/>
    </row>
    <row r="1028" spans="1:9" ht="15">
      <c r="A1028" s="37"/>
      <c r="B1028" s="9"/>
      <c r="C1028" s="38"/>
      <c r="D1028" s="39"/>
      <c r="E1028" s="29"/>
      <c r="F1028" s="29"/>
      <c r="G1028" s="29"/>
      <c r="H1028" s="6"/>
      <c r="I1028" s="4"/>
    </row>
    <row r="1029" spans="1:9" ht="15">
      <c r="A1029" s="37"/>
      <c r="B1029" s="9"/>
      <c r="C1029" s="38"/>
      <c r="D1029" s="39"/>
      <c r="E1029" s="29"/>
      <c r="F1029" s="29"/>
      <c r="G1029" s="29"/>
      <c r="H1029" s="6"/>
      <c r="I1029" s="4"/>
    </row>
    <row r="1030" spans="1:9" ht="15">
      <c r="A1030" s="37"/>
      <c r="B1030" s="9"/>
      <c r="C1030" s="38"/>
      <c r="D1030" s="39"/>
      <c r="E1030" s="29"/>
      <c r="F1030" s="29"/>
      <c r="G1030" s="29"/>
      <c r="H1030" s="6"/>
      <c r="I1030" s="4"/>
    </row>
    <row r="1031" spans="1:9" ht="15">
      <c r="A1031" s="37"/>
      <c r="B1031" s="9"/>
      <c r="C1031" s="38"/>
      <c r="D1031" s="39"/>
      <c r="E1031" s="29"/>
      <c r="F1031" s="29"/>
      <c r="G1031" s="29"/>
      <c r="H1031" s="6"/>
      <c r="I1031" s="4"/>
    </row>
    <row r="1032" spans="1:9" ht="15">
      <c r="A1032" s="37"/>
      <c r="B1032" s="9"/>
      <c r="C1032" s="38"/>
      <c r="D1032" s="39"/>
      <c r="E1032" s="29"/>
      <c r="F1032" s="29"/>
      <c r="G1032" s="29"/>
      <c r="H1032" s="6"/>
      <c r="I1032" s="4"/>
    </row>
    <row r="1033" spans="1:9" ht="15">
      <c r="A1033" s="37"/>
      <c r="B1033" s="9"/>
      <c r="C1033" s="38"/>
      <c r="D1033" s="39"/>
      <c r="E1033" s="29"/>
      <c r="F1033" s="29"/>
      <c r="G1033" s="29"/>
      <c r="H1033" s="6"/>
      <c r="I1033" s="4"/>
    </row>
    <row r="1034" spans="1:9" ht="15">
      <c r="A1034" s="37"/>
      <c r="B1034" s="9"/>
      <c r="C1034" s="38"/>
      <c r="D1034" s="39"/>
      <c r="E1034" s="29"/>
      <c r="F1034" s="29"/>
      <c r="G1034" s="29"/>
      <c r="H1034" s="6"/>
      <c r="I1034" s="4"/>
    </row>
    <row r="1035" spans="1:9" ht="15">
      <c r="A1035" s="37"/>
      <c r="B1035" s="9"/>
      <c r="C1035" s="38"/>
      <c r="D1035" s="39"/>
      <c r="E1035" s="29"/>
      <c r="F1035" s="29"/>
      <c r="G1035" s="29"/>
      <c r="H1035" s="6"/>
      <c r="I1035" s="4"/>
    </row>
    <row r="1036" spans="1:9" ht="15">
      <c r="A1036" s="37"/>
      <c r="B1036" s="9"/>
      <c r="C1036" s="38"/>
      <c r="D1036" s="39"/>
      <c r="E1036" s="29"/>
      <c r="F1036" s="29"/>
      <c r="G1036" s="29"/>
      <c r="H1036" s="6"/>
      <c r="I1036" s="4"/>
    </row>
    <row r="1037" spans="1:9" ht="15">
      <c r="A1037" s="37"/>
      <c r="B1037" s="9"/>
      <c r="C1037" s="38"/>
      <c r="D1037" s="39"/>
      <c r="E1037" s="29"/>
      <c r="F1037" s="29"/>
      <c r="G1037" s="29"/>
      <c r="H1037" s="6"/>
      <c r="I1037" s="4"/>
    </row>
    <row r="1038" spans="1:9" ht="15">
      <c r="A1038" s="37"/>
      <c r="B1038" s="9"/>
      <c r="C1038" s="38"/>
      <c r="D1038" s="39"/>
      <c r="E1038" s="29"/>
      <c r="F1038" s="29"/>
      <c r="G1038" s="29"/>
      <c r="H1038" s="6"/>
      <c r="I1038" s="4"/>
    </row>
    <row r="1039" spans="1:9" ht="15">
      <c r="A1039" s="37"/>
      <c r="B1039" s="9"/>
      <c r="C1039" s="38"/>
      <c r="D1039" s="39"/>
      <c r="E1039" s="29"/>
      <c r="F1039" s="29"/>
      <c r="G1039" s="29"/>
      <c r="H1039" s="6"/>
      <c r="I1039" s="4"/>
    </row>
    <row r="1040" spans="1:9" ht="15">
      <c r="A1040" s="37"/>
      <c r="B1040" s="9"/>
      <c r="C1040" s="38"/>
      <c r="D1040" s="39"/>
      <c r="E1040" s="29"/>
      <c r="F1040" s="29"/>
      <c r="G1040" s="29"/>
      <c r="H1040" s="6"/>
      <c r="I1040" s="4"/>
    </row>
    <row r="1041" spans="1:9" ht="15">
      <c r="A1041" s="37"/>
      <c r="B1041" s="9"/>
      <c r="C1041" s="38"/>
      <c r="D1041" s="39"/>
      <c r="E1041" s="29"/>
      <c r="F1041" s="29"/>
      <c r="G1041" s="29"/>
      <c r="H1041" s="6"/>
      <c r="I1041" s="4"/>
    </row>
    <row r="1042" spans="1:9" ht="15">
      <c r="A1042" s="37"/>
      <c r="B1042" s="9"/>
      <c r="C1042" s="38"/>
      <c r="D1042" s="39"/>
      <c r="E1042" s="29"/>
      <c r="F1042" s="29"/>
      <c r="G1042" s="29"/>
      <c r="H1042" s="6"/>
      <c r="I1042" s="4"/>
    </row>
    <row r="1043" spans="1:9" ht="15">
      <c r="A1043" s="37"/>
      <c r="B1043" s="9"/>
      <c r="C1043" s="38"/>
      <c r="D1043" s="39"/>
      <c r="E1043" s="29"/>
      <c r="F1043" s="29"/>
      <c r="G1043" s="29"/>
      <c r="H1043" s="6"/>
      <c r="I1043" s="4"/>
    </row>
    <row r="1044" spans="1:9" ht="15">
      <c r="A1044" s="37"/>
      <c r="B1044" s="9"/>
      <c r="C1044" s="38"/>
      <c r="D1044" s="39"/>
      <c r="E1044" s="29"/>
      <c r="F1044" s="29"/>
      <c r="G1044" s="29"/>
      <c r="H1044" s="6"/>
      <c r="I1044" s="4"/>
    </row>
    <row r="1045" spans="1:9" ht="15">
      <c r="A1045" s="37"/>
      <c r="B1045" s="9"/>
      <c r="C1045" s="38"/>
      <c r="D1045" s="39"/>
      <c r="E1045" s="29"/>
      <c r="F1045" s="29"/>
      <c r="G1045" s="29"/>
      <c r="H1045" s="6"/>
      <c r="I1045" s="4"/>
    </row>
    <row r="1046" spans="1:9" ht="15">
      <c r="A1046" s="37"/>
      <c r="B1046" s="9"/>
      <c r="C1046" s="38"/>
      <c r="D1046" s="39"/>
      <c r="E1046" s="29"/>
      <c r="F1046" s="29"/>
      <c r="G1046" s="29"/>
      <c r="H1046" s="6"/>
      <c r="I1046" s="4"/>
    </row>
    <row r="1047" spans="1:9" ht="15">
      <c r="A1047" s="37"/>
      <c r="B1047" s="9"/>
      <c r="C1047" s="38"/>
      <c r="D1047" s="39"/>
      <c r="E1047" s="29"/>
      <c r="F1047" s="29"/>
      <c r="G1047" s="29"/>
      <c r="H1047" s="6"/>
      <c r="I1047" s="4"/>
    </row>
    <row r="1048" spans="1:9" ht="15">
      <c r="A1048" s="37"/>
      <c r="B1048" s="9"/>
      <c r="C1048" s="38"/>
      <c r="D1048" s="39"/>
      <c r="E1048" s="29"/>
      <c r="F1048" s="29"/>
      <c r="G1048" s="29"/>
      <c r="H1048" s="6"/>
      <c r="I1048" s="4"/>
    </row>
    <row r="1049" spans="1:9" ht="15">
      <c r="A1049" s="37"/>
      <c r="B1049" s="9"/>
      <c r="C1049" s="38"/>
      <c r="D1049" s="39"/>
      <c r="E1049" s="29"/>
      <c r="F1049" s="29"/>
      <c r="G1049" s="29"/>
      <c r="H1049" s="6"/>
      <c r="I1049" s="4"/>
    </row>
    <row r="1050" spans="1:9" ht="15">
      <c r="A1050" s="37"/>
      <c r="B1050" s="9"/>
      <c r="C1050" s="38"/>
      <c r="D1050" s="39"/>
      <c r="E1050" s="29"/>
      <c r="F1050" s="29"/>
      <c r="G1050" s="29"/>
      <c r="H1050" s="6"/>
      <c r="I1050" s="4"/>
    </row>
    <row r="1051" spans="1:9" ht="15">
      <c r="A1051" s="37"/>
      <c r="B1051" s="9"/>
      <c r="C1051" s="38"/>
      <c r="D1051" s="39"/>
      <c r="E1051" s="29"/>
      <c r="F1051" s="29"/>
      <c r="G1051" s="29"/>
      <c r="H1051" s="6"/>
      <c r="I1051" s="4"/>
    </row>
    <row r="1052" spans="1:9" ht="15">
      <c r="A1052" s="37"/>
      <c r="B1052" s="9"/>
      <c r="C1052" s="38"/>
      <c r="D1052" s="39"/>
      <c r="E1052" s="29"/>
      <c r="F1052" s="29"/>
      <c r="G1052" s="29"/>
      <c r="H1052" s="6"/>
      <c r="I1052" s="4"/>
    </row>
    <row r="1053" spans="1:9" ht="15">
      <c r="A1053" s="37"/>
      <c r="B1053" s="9"/>
      <c r="C1053" s="38"/>
      <c r="D1053" s="39"/>
      <c r="E1053" s="29"/>
      <c r="F1053" s="29"/>
      <c r="G1053" s="29"/>
      <c r="H1053" s="6"/>
      <c r="I1053" s="4"/>
    </row>
    <row r="1054" spans="1:9" ht="15">
      <c r="A1054" s="37"/>
      <c r="B1054" s="9"/>
      <c r="C1054" s="38"/>
      <c r="D1054" s="39"/>
      <c r="E1054" s="29"/>
      <c r="F1054" s="29"/>
      <c r="G1054" s="29"/>
      <c r="H1054" s="6"/>
      <c r="I1054" s="4"/>
    </row>
    <row r="1055" spans="1:9" ht="15">
      <c r="A1055" s="37"/>
      <c r="B1055" s="9"/>
      <c r="C1055" s="38"/>
      <c r="D1055" s="39"/>
      <c r="E1055" s="29"/>
      <c r="F1055" s="29"/>
      <c r="G1055" s="29"/>
      <c r="H1055" s="6"/>
      <c r="I1055" s="4"/>
    </row>
    <row r="1056" spans="1:9" ht="15">
      <c r="A1056" s="37"/>
      <c r="B1056" s="9"/>
      <c r="C1056" s="38"/>
      <c r="D1056" s="39"/>
      <c r="E1056" s="29"/>
      <c r="F1056" s="29"/>
      <c r="G1056" s="29"/>
      <c r="H1056" s="6"/>
      <c r="I1056" s="4"/>
    </row>
    <row r="1057" spans="1:9" ht="15">
      <c r="A1057" s="37"/>
      <c r="B1057" s="9"/>
      <c r="C1057" s="38"/>
      <c r="D1057" s="39"/>
      <c r="E1057" s="29"/>
      <c r="F1057" s="29"/>
      <c r="G1057" s="29"/>
      <c r="H1057" s="6"/>
      <c r="I1057" s="4"/>
    </row>
    <row r="1058" spans="1:9" ht="15">
      <c r="A1058" s="37"/>
      <c r="B1058" s="9"/>
      <c r="C1058" s="38"/>
      <c r="D1058" s="39"/>
      <c r="E1058" s="29"/>
      <c r="F1058" s="29"/>
      <c r="G1058" s="29"/>
      <c r="H1058" s="6"/>
      <c r="I1058" s="4"/>
    </row>
    <row r="1059" spans="1:9" ht="15">
      <c r="A1059" s="37"/>
      <c r="B1059" s="9"/>
      <c r="C1059" s="38"/>
      <c r="D1059" s="39"/>
      <c r="E1059" s="29"/>
      <c r="F1059" s="29"/>
      <c r="G1059" s="29"/>
      <c r="H1059" s="6"/>
      <c r="I1059" s="4"/>
    </row>
    <row r="1060" spans="1:9" ht="15">
      <c r="A1060" s="37"/>
      <c r="B1060" s="9"/>
      <c r="C1060" s="38"/>
      <c r="D1060" s="39"/>
      <c r="E1060" s="29"/>
      <c r="F1060" s="29"/>
      <c r="G1060" s="29"/>
      <c r="H1060" s="6"/>
      <c r="I1060" s="4"/>
    </row>
    <row r="1061" spans="1:9" ht="15">
      <c r="A1061" s="37"/>
      <c r="B1061" s="9"/>
      <c r="C1061" s="38"/>
      <c r="D1061" s="39"/>
      <c r="E1061" s="29"/>
      <c r="F1061" s="29"/>
      <c r="G1061" s="29"/>
      <c r="H1061" s="6"/>
      <c r="I1061" s="4"/>
    </row>
    <row r="1062" spans="1:9" ht="15">
      <c r="A1062" s="37"/>
      <c r="B1062" s="9"/>
      <c r="C1062" s="38"/>
      <c r="D1062" s="39"/>
      <c r="E1062" s="29"/>
      <c r="F1062" s="29"/>
      <c r="G1062" s="29"/>
      <c r="H1062" s="6"/>
      <c r="I1062" s="4"/>
    </row>
    <row r="1063" spans="1:9" ht="15">
      <c r="A1063" s="37"/>
      <c r="B1063" s="9"/>
      <c r="C1063" s="38"/>
      <c r="D1063" s="39"/>
      <c r="E1063" s="29"/>
      <c r="F1063" s="29"/>
      <c r="G1063" s="29"/>
      <c r="H1063" s="6"/>
      <c r="I1063" s="4"/>
    </row>
    <row r="1064" spans="1:9" ht="15">
      <c r="A1064" s="37"/>
      <c r="B1064" s="9"/>
      <c r="C1064" s="38"/>
      <c r="D1064" s="39"/>
      <c r="E1064" s="29"/>
      <c r="F1064" s="29"/>
      <c r="G1064" s="29"/>
      <c r="H1064" s="6"/>
      <c r="I1064" s="4"/>
    </row>
    <row r="1065" spans="1:9" ht="15">
      <c r="A1065" s="37"/>
      <c r="B1065" s="9"/>
      <c r="C1065" s="38"/>
      <c r="D1065" s="39"/>
      <c r="E1065" s="29"/>
      <c r="F1065" s="29"/>
      <c r="G1065" s="29"/>
      <c r="H1065" s="6"/>
      <c r="I1065" s="4"/>
    </row>
    <row r="1066" spans="1:9" ht="15">
      <c r="A1066" s="37"/>
      <c r="B1066" s="9"/>
      <c r="C1066" s="38"/>
      <c r="D1066" s="39"/>
      <c r="E1066" s="29"/>
      <c r="F1066" s="29"/>
      <c r="G1066" s="29"/>
      <c r="H1066" s="6"/>
      <c r="I1066" s="4"/>
    </row>
    <row r="1067" spans="1:9" ht="15">
      <c r="A1067" s="37"/>
      <c r="B1067" s="9"/>
      <c r="C1067" s="38"/>
      <c r="D1067" s="39"/>
      <c r="E1067" s="29"/>
      <c r="F1067" s="29"/>
      <c r="G1067" s="29"/>
      <c r="H1067" s="6"/>
      <c r="I1067" s="4"/>
    </row>
    <row r="1068" spans="1:9" ht="15">
      <c r="A1068" s="37"/>
      <c r="B1068" s="9"/>
      <c r="C1068" s="38"/>
      <c r="D1068" s="39"/>
      <c r="E1068" s="29"/>
      <c r="F1068" s="29"/>
      <c r="G1068" s="29"/>
      <c r="H1068" s="6"/>
      <c r="I1068" s="4"/>
    </row>
    <row r="1069" spans="1:9" ht="15">
      <c r="A1069" s="37"/>
      <c r="B1069" s="9"/>
      <c r="C1069" s="38"/>
      <c r="D1069" s="39"/>
      <c r="E1069" s="29"/>
      <c r="F1069" s="29"/>
      <c r="G1069" s="29"/>
      <c r="H1069" s="6"/>
      <c r="I1069" s="4"/>
    </row>
    <row r="1070" spans="1:9" ht="15">
      <c r="A1070" s="37"/>
      <c r="B1070" s="9"/>
      <c r="C1070" s="38"/>
      <c r="D1070" s="39"/>
      <c r="E1070" s="29"/>
      <c r="F1070" s="29"/>
      <c r="G1070" s="29"/>
      <c r="H1070" s="6"/>
      <c r="I1070" s="4"/>
    </row>
    <row r="1071" spans="1:9" ht="15">
      <c r="A1071" s="37"/>
      <c r="B1071" s="9"/>
      <c r="C1071" s="38"/>
      <c r="D1071" s="39"/>
      <c r="E1071" s="29"/>
      <c r="F1071" s="29"/>
      <c r="G1071" s="29"/>
      <c r="H1071" s="6"/>
      <c r="I1071" s="4"/>
    </row>
    <row r="1072" spans="1:9" ht="15">
      <c r="A1072" s="37"/>
      <c r="B1072" s="9"/>
      <c r="C1072" s="38"/>
      <c r="D1072" s="39"/>
      <c r="E1072" s="29"/>
      <c r="F1072" s="29"/>
      <c r="G1072" s="29"/>
      <c r="H1072" s="6"/>
      <c r="I1072" s="4"/>
    </row>
    <row r="1073" spans="1:9" ht="15">
      <c r="A1073" s="37"/>
      <c r="B1073" s="9"/>
      <c r="C1073" s="38"/>
      <c r="D1073" s="39"/>
      <c r="E1073" s="29"/>
      <c r="F1073" s="29"/>
      <c r="G1073" s="29"/>
      <c r="H1073" s="6"/>
      <c r="I1073" s="4"/>
    </row>
    <row r="1074" spans="1:9" ht="15">
      <c r="A1074" s="37"/>
      <c r="B1074" s="9"/>
      <c r="C1074" s="38"/>
      <c r="D1074" s="39"/>
      <c r="E1074" s="29"/>
      <c r="F1074" s="29"/>
      <c r="G1074" s="29"/>
      <c r="H1074" s="6"/>
      <c r="I1074" s="4"/>
    </row>
    <row r="1075" spans="1:9" ht="15">
      <c r="A1075" s="37"/>
      <c r="B1075" s="9"/>
      <c r="C1075" s="38"/>
      <c r="D1075" s="39"/>
      <c r="E1075" s="29"/>
      <c r="F1075" s="29"/>
      <c r="G1075" s="29"/>
      <c r="H1075" s="6"/>
      <c r="I1075" s="4"/>
    </row>
    <row r="1076" spans="1:9" ht="15">
      <c r="A1076" s="37"/>
      <c r="B1076" s="9"/>
      <c r="C1076" s="38"/>
      <c r="D1076" s="39"/>
      <c r="E1076" s="29"/>
      <c r="F1076" s="29"/>
      <c r="G1076" s="29"/>
      <c r="H1076" s="6"/>
      <c r="I1076" s="4"/>
    </row>
    <row r="1077" spans="1:9" ht="15">
      <c r="A1077" s="37"/>
      <c r="B1077" s="9"/>
      <c r="C1077" s="38"/>
      <c r="D1077" s="39"/>
      <c r="E1077" s="29"/>
      <c r="F1077" s="29"/>
      <c r="G1077" s="29"/>
      <c r="H1077" s="6"/>
      <c r="I1077" s="4"/>
    </row>
    <row r="1078" spans="1:9" ht="15">
      <c r="A1078" s="37"/>
      <c r="B1078" s="9"/>
      <c r="C1078" s="38"/>
      <c r="D1078" s="39"/>
      <c r="E1078" s="29"/>
      <c r="F1078" s="29"/>
      <c r="G1078" s="29"/>
      <c r="H1078" s="6"/>
      <c r="I1078" s="4"/>
    </row>
    <row r="1079" spans="1:9" ht="15">
      <c r="A1079" s="37"/>
      <c r="B1079" s="9"/>
      <c r="C1079" s="38"/>
      <c r="D1079" s="39"/>
      <c r="E1079" s="29"/>
      <c r="F1079" s="29"/>
      <c r="G1079" s="29"/>
      <c r="H1079" s="6"/>
      <c r="I1079" s="4"/>
    </row>
    <row r="1080" spans="1:9" ht="15">
      <c r="A1080" s="37"/>
      <c r="B1080" s="9"/>
      <c r="C1080" s="38"/>
      <c r="D1080" s="39"/>
      <c r="E1080" s="29"/>
      <c r="F1080" s="29"/>
      <c r="G1080" s="29"/>
      <c r="H1080" s="6"/>
      <c r="I1080" s="4"/>
    </row>
    <row r="1081" spans="1:9" ht="15">
      <c r="A1081" s="37"/>
      <c r="B1081" s="9"/>
      <c r="C1081" s="38"/>
      <c r="D1081" s="39"/>
      <c r="E1081" s="29"/>
      <c r="F1081" s="29"/>
      <c r="G1081" s="29"/>
      <c r="H1081" s="6"/>
      <c r="I1081" s="4"/>
    </row>
    <row r="1082" spans="1:9" ht="15">
      <c r="A1082" s="37"/>
      <c r="B1082" s="9"/>
      <c r="C1082" s="38"/>
      <c r="D1082" s="39"/>
      <c r="E1082" s="29"/>
      <c r="F1082" s="29"/>
      <c r="G1082" s="29"/>
      <c r="H1082" s="6"/>
      <c r="I1082" s="4"/>
    </row>
    <row r="1083" spans="1:9" ht="15">
      <c r="A1083" s="37"/>
      <c r="B1083" s="9"/>
      <c r="C1083" s="38"/>
      <c r="D1083" s="39"/>
      <c r="E1083" s="29"/>
      <c r="F1083" s="29"/>
      <c r="G1083" s="29"/>
      <c r="H1083" s="6"/>
      <c r="I1083" s="4"/>
    </row>
    <row r="1084" spans="1:9" ht="15">
      <c r="A1084" s="37"/>
      <c r="B1084" s="9"/>
      <c r="C1084" s="38"/>
      <c r="D1084" s="39"/>
      <c r="E1084" s="29"/>
      <c r="F1084" s="29"/>
      <c r="G1084" s="29"/>
      <c r="H1084" s="6"/>
      <c r="I1084" s="4"/>
    </row>
    <row r="1085" spans="1:9" ht="15">
      <c r="A1085" s="37"/>
      <c r="B1085" s="9"/>
      <c r="C1085" s="38"/>
      <c r="D1085" s="39"/>
      <c r="E1085" s="29"/>
      <c r="F1085" s="29"/>
      <c r="G1085" s="29"/>
      <c r="H1085" s="6"/>
      <c r="I1085" s="4"/>
    </row>
    <row r="1086" spans="1:9" ht="15">
      <c r="A1086" s="37"/>
      <c r="B1086" s="9"/>
      <c r="C1086" s="38"/>
      <c r="D1086" s="39"/>
      <c r="E1086" s="29"/>
      <c r="F1086" s="29"/>
      <c r="G1086" s="29"/>
      <c r="H1086" s="6"/>
      <c r="I1086" s="4"/>
    </row>
    <row r="1087" spans="1:9" ht="15">
      <c r="A1087" s="37"/>
      <c r="B1087" s="9"/>
      <c r="C1087" s="38"/>
      <c r="D1087" s="39"/>
      <c r="E1087" s="29"/>
      <c r="F1087" s="29"/>
      <c r="G1087" s="29"/>
      <c r="H1087" s="6"/>
      <c r="I1087" s="4"/>
    </row>
    <row r="1088" spans="1:9" ht="15">
      <c r="A1088" s="37"/>
      <c r="B1088" s="9"/>
      <c r="C1088" s="38"/>
      <c r="D1088" s="39"/>
      <c r="E1088" s="29"/>
      <c r="F1088" s="29"/>
      <c r="G1088" s="29"/>
      <c r="H1088" s="6"/>
      <c r="I1088" s="4"/>
    </row>
    <row r="1089" spans="1:9" ht="15">
      <c r="A1089" s="37"/>
      <c r="B1089" s="9"/>
      <c r="C1089" s="38"/>
      <c r="D1089" s="39"/>
      <c r="E1089" s="29"/>
      <c r="F1089" s="29"/>
      <c r="G1089" s="29"/>
      <c r="H1089" s="6"/>
      <c r="I1089" s="4"/>
    </row>
    <row r="1090" spans="1:9" ht="15">
      <c r="A1090" s="37"/>
      <c r="B1090" s="9"/>
      <c r="C1090" s="38"/>
      <c r="D1090" s="39"/>
      <c r="E1090" s="29"/>
      <c r="F1090" s="29"/>
      <c r="G1090" s="29"/>
      <c r="H1090" s="6"/>
      <c r="I1090" s="4"/>
    </row>
    <row r="1091" spans="1:9" ht="15">
      <c r="A1091" s="37"/>
      <c r="B1091" s="9"/>
      <c r="C1091" s="38"/>
      <c r="D1091" s="39"/>
      <c r="E1091" s="29"/>
      <c r="F1091" s="29"/>
      <c r="G1091" s="29"/>
      <c r="H1091" s="6"/>
      <c r="I1091" s="4"/>
    </row>
    <row r="1092" spans="1:9" ht="15">
      <c r="A1092" s="37"/>
      <c r="B1092" s="9"/>
      <c r="C1092" s="38"/>
      <c r="D1092" s="39"/>
      <c r="E1092" s="29"/>
      <c r="F1092" s="29"/>
      <c r="G1092" s="29"/>
      <c r="H1092" s="6"/>
      <c r="I1092" s="4"/>
    </row>
    <row r="1093" spans="1:9" ht="15">
      <c r="A1093" s="37"/>
      <c r="B1093" s="9"/>
      <c r="C1093" s="38"/>
      <c r="D1093" s="39"/>
      <c r="E1093" s="29"/>
      <c r="F1093" s="29"/>
      <c r="G1093" s="29"/>
      <c r="H1093" s="6"/>
      <c r="I1093" s="4"/>
    </row>
    <row r="1094" spans="1:9" ht="15">
      <c r="A1094" s="37"/>
      <c r="B1094" s="9"/>
      <c r="C1094" s="38"/>
      <c r="D1094" s="39"/>
      <c r="E1094" s="29"/>
      <c r="F1094" s="29"/>
      <c r="G1094" s="29"/>
      <c r="H1094" s="6"/>
      <c r="I1094" s="4"/>
    </row>
    <row r="1095" spans="1:9" ht="15">
      <c r="A1095" s="37"/>
      <c r="B1095" s="9"/>
      <c r="C1095" s="38"/>
      <c r="D1095" s="39"/>
      <c r="E1095" s="29"/>
      <c r="F1095" s="29"/>
      <c r="G1095" s="29"/>
      <c r="H1095" s="6"/>
      <c r="I1095" s="4"/>
    </row>
    <row r="1096" spans="1:9" ht="15">
      <c r="A1096" s="37"/>
      <c r="B1096" s="9"/>
      <c r="C1096" s="38"/>
      <c r="D1096" s="39"/>
      <c r="E1096" s="29"/>
      <c r="F1096" s="29"/>
      <c r="G1096" s="29"/>
      <c r="H1096" s="6"/>
      <c r="I1096" s="4"/>
    </row>
    <row r="1097" spans="1:9" ht="15">
      <c r="A1097" s="37"/>
      <c r="B1097" s="9"/>
      <c r="C1097" s="38"/>
      <c r="D1097" s="39"/>
      <c r="E1097" s="29"/>
      <c r="F1097" s="29"/>
      <c r="G1097" s="29"/>
      <c r="H1097" s="6"/>
      <c r="I1097" s="4"/>
    </row>
    <row r="1098" spans="1:9" ht="15">
      <c r="A1098" s="37"/>
      <c r="B1098" s="9"/>
      <c r="C1098" s="38"/>
      <c r="D1098" s="39"/>
      <c r="E1098" s="29"/>
      <c r="F1098" s="29"/>
      <c r="G1098" s="29"/>
      <c r="H1098" s="6"/>
      <c r="I1098" s="4"/>
    </row>
    <row r="1099" spans="1:9" ht="15">
      <c r="A1099" s="37"/>
      <c r="B1099" s="9"/>
      <c r="C1099" s="38"/>
      <c r="D1099" s="39"/>
      <c r="E1099" s="29"/>
      <c r="F1099" s="29"/>
      <c r="G1099" s="29"/>
      <c r="H1099" s="6"/>
      <c r="I1099" s="4"/>
    </row>
    <row r="1100" spans="1:9" ht="15">
      <c r="A1100" s="37"/>
      <c r="B1100" s="9"/>
      <c r="C1100" s="38"/>
      <c r="D1100" s="39"/>
      <c r="E1100" s="29"/>
      <c r="F1100" s="29"/>
      <c r="G1100" s="29"/>
      <c r="H1100" s="6"/>
      <c r="I1100" s="4"/>
    </row>
    <row r="1101" spans="1:9" ht="15">
      <c r="A1101" s="37"/>
      <c r="B1101" s="9"/>
      <c r="C1101" s="38"/>
      <c r="D1101" s="39"/>
      <c r="E1101" s="29"/>
      <c r="F1101" s="29"/>
      <c r="G1101" s="29"/>
      <c r="H1101" s="6"/>
      <c r="I1101" s="4"/>
    </row>
    <row r="1102" spans="1:9" ht="15">
      <c r="A1102" s="37"/>
      <c r="B1102" s="9"/>
      <c r="C1102" s="38"/>
      <c r="D1102" s="39"/>
      <c r="E1102" s="29"/>
      <c r="F1102" s="29"/>
      <c r="G1102" s="29"/>
      <c r="H1102" s="6"/>
      <c r="I1102" s="4"/>
    </row>
    <row r="1103" spans="1:9" ht="15">
      <c r="A1103" s="37"/>
      <c r="B1103" s="9"/>
      <c r="C1103" s="38"/>
      <c r="D1103" s="39"/>
      <c r="E1103" s="29"/>
      <c r="F1103" s="29"/>
      <c r="G1103" s="29"/>
      <c r="H1103" s="6"/>
      <c r="I1103" s="4"/>
    </row>
    <row r="1104" spans="1:9" ht="15">
      <c r="A1104" s="37"/>
      <c r="B1104" s="9"/>
      <c r="C1104" s="38"/>
      <c r="D1104" s="39"/>
      <c r="E1104" s="29"/>
      <c r="F1104" s="29"/>
      <c r="G1104" s="29"/>
      <c r="H1104" s="6"/>
      <c r="I1104" s="4"/>
    </row>
    <row r="1105" spans="1:9" ht="15">
      <c r="A1105" s="37"/>
      <c r="B1105" s="9"/>
      <c r="C1105" s="38"/>
      <c r="D1105" s="39"/>
      <c r="E1105" s="29"/>
      <c r="F1105" s="29"/>
      <c r="G1105" s="29"/>
      <c r="H1105" s="6"/>
      <c r="I1105" s="4"/>
    </row>
    <row r="1106" spans="1:9" ht="15">
      <c r="A1106" s="37"/>
      <c r="B1106" s="9"/>
      <c r="C1106" s="38"/>
      <c r="D1106" s="39"/>
      <c r="E1106" s="29"/>
      <c r="F1106" s="29"/>
      <c r="G1106" s="29"/>
      <c r="H1106" s="6"/>
      <c r="I1106" s="4"/>
    </row>
    <row r="1107" spans="1:9" ht="15">
      <c r="A1107" s="37"/>
      <c r="B1107" s="9"/>
      <c r="C1107" s="38"/>
      <c r="D1107" s="39"/>
      <c r="E1107" s="29"/>
      <c r="F1107" s="29"/>
      <c r="G1107" s="29"/>
      <c r="H1107" s="6"/>
      <c r="I1107" s="4"/>
    </row>
    <row r="1108" spans="1:9" ht="15">
      <c r="A1108" s="37"/>
      <c r="B1108" s="9"/>
      <c r="C1108" s="38"/>
      <c r="D1108" s="39"/>
      <c r="E1108" s="29"/>
      <c r="F1108" s="29"/>
      <c r="G1108" s="29"/>
      <c r="H1108" s="6"/>
      <c r="I1108" s="4"/>
    </row>
    <row r="1109" spans="1:9" ht="15">
      <c r="A1109" s="37"/>
      <c r="B1109" s="9"/>
      <c r="C1109" s="38"/>
      <c r="D1109" s="39"/>
      <c r="E1109" s="29"/>
      <c r="F1109" s="29"/>
      <c r="G1109" s="29"/>
      <c r="H1109" s="6"/>
      <c r="I1109" s="4"/>
    </row>
    <row r="1110" spans="1:9" ht="15">
      <c r="A1110" s="37"/>
      <c r="B1110" s="9"/>
      <c r="C1110" s="38"/>
      <c r="D1110" s="39"/>
      <c r="E1110" s="29"/>
      <c r="F1110" s="29"/>
      <c r="G1110" s="29"/>
      <c r="H1110" s="6"/>
      <c r="I1110" s="4"/>
    </row>
    <row r="1111" spans="1:9" ht="15">
      <c r="A1111" s="37"/>
      <c r="B1111" s="9"/>
      <c r="C1111" s="38"/>
      <c r="D1111" s="39"/>
      <c r="E1111" s="29"/>
      <c r="F1111" s="29"/>
      <c r="G1111" s="29"/>
      <c r="H1111" s="6"/>
      <c r="I1111" s="4"/>
    </row>
    <row r="1112" spans="1:9" ht="15">
      <c r="A1112" s="37"/>
      <c r="B1112" s="9"/>
      <c r="C1112" s="38"/>
      <c r="D1112" s="39"/>
      <c r="E1112" s="29"/>
      <c r="F1112" s="29"/>
      <c r="G1112" s="29"/>
      <c r="H1112" s="6"/>
      <c r="I1112" s="4"/>
    </row>
    <row r="1113" spans="1:9" ht="15">
      <c r="A1113" s="37"/>
      <c r="B1113" s="9"/>
      <c r="C1113" s="38"/>
      <c r="D1113" s="39"/>
      <c r="E1113" s="29"/>
      <c r="F1113" s="29"/>
      <c r="G1113" s="29"/>
      <c r="H1113" s="6"/>
      <c r="I1113" s="4"/>
    </row>
    <row r="1114" spans="1:9" ht="15">
      <c r="A1114" s="37"/>
      <c r="B1114" s="9"/>
      <c r="C1114" s="38"/>
      <c r="D1114" s="39"/>
      <c r="E1114" s="29"/>
      <c r="F1114" s="29"/>
      <c r="G1114" s="29"/>
      <c r="H1114" s="6"/>
      <c r="I1114" s="4"/>
    </row>
    <row r="1115" spans="1:9" ht="15">
      <c r="A1115" s="37"/>
      <c r="B1115" s="9"/>
      <c r="C1115" s="38"/>
      <c r="D1115" s="39"/>
      <c r="E1115" s="29"/>
      <c r="F1115" s="29"/>
      <c r="G1115" s="29"/>
      <c r="H1115" s="6"/>
      <c r="I1115" s="4"/>
    </row>
    <row r="1116" spans="1:9" ht="15">
      <c r="A1116" s="37"/>
      <c r="B1116" s="9"/>
      <c r="C1116" s="38"/>
      <c r="D1116" s="39"/>
      <c r="E1116" s="29"/>
      <c r="F1116" s="29"/>
      <c r="G1116" s="29"/>
      <c r="H1116" s="6"/>
      <c r="I1116" s="4"/>
    </row>
    <row r="1117" spans="1:9" ht="15">
      <c r="A1117" s="37"/>
      <c r="B1117" s="9"/>
      <c r="C1117" s="38"/>
      <c r="D1117" s="39"/>
      <c r="E1117" s="29"/>
      <c r="F1117" s="29"/>
      <c r="G1117" s="29"/>
      <c r="H1117" s="6"/>
      <c r="I1117" s="4"/>
    </row>
    <row r="1118" spans="1:9" ht="15">
      <c r="A1118" s="37"/>
      <c r="B1118" s="9"/>
      <c r="C1118" s="38"/>
      <c r="D1118" s="39"/>
      <c r="E1118" s="29"/>
      <c r="F1118" s="29"/>
      <c r="G1118" s="29"/>
      <c r="H1118" s="6"/>
      <c r="I1118" s="4"/>
    </row>
    <row r="1119" spans="1:9" ht="15">
      <c r="A1119" s="37"/>
      <c r="B1119" s="9"/>
      <c r="C1119" s="38"/>
      <c r="D1119" s="39"/>
      <c r="E1119" s="29"/>
      <c r="F1119" s="29"/>
      <c r="G1119" s="29"/>
      <c r="H1119" s="6"/>
      <c r="I1119" s="4"/>
    </row>
    <row r="1120" spans="1:9" ht="15">
      <c r="A1120" s="37"/>
      <c r="B1120" s="9"/>
      <c r="C1120" s="38"/>
      <c r="D1120" s="39"/>
      <c r="E1120" s="29"/>
      <c r="F1120" s="29"/>
      <c r="G1120" s="29"/>
      <c r="H1120" s="6"/>
      <c r="I1120" s="4"/>
    </row>
    <row r="1121" spans="1:9" ht="15">
      <c r="A1121" s="37"/>
      <c r="B1121" s="9"/>
      <c r="C1121" s="38"/>
      <c r="D1121" s="39"/>
      <c r="E1121" s="29"/>
      <c r="F1121" s="29"/>
      <c r="G1121" s="29"/>
      <c r="H1121" s="6"/>
      <c r="I1121" s="4"/>
    </row>
    <row r="1122" spans="1:9" ht="15">
      <c r="A1122" s="37"/>
      <c r="B1122" s="9"/>
      <c r="C1122" s="38"/>
      <c r="D1122" s="39"/>
      <c r="E1122" s="29"/>
      <c r="F1122" s="29"/>
      <c r="G1122" s="29"/>
      <c r="H1122" s="6"/>
      <c r="I1122" s="4"/>
    </row>
    <row r="1123" spans="1:9" ht="15">
      <c r="A1123" s="37"/>
      <c r="B1123" s="9"/>
      <c r="C1123" s="38"/>
      <c r="D1123" s="39"/>
      <c r="E1123" s="29"/>
      <c r="F1123" s="29"/>
      <c r="G1123" s="29"/>
      <c r="H1123" s="6"/>
      <c r="I1123" s="4"/>
    </row>
    <row r="1124" spans="1:9" ht="15">
      <c r="A1124" s="37"/>
      <c r="B1124" s="9"/>
      <c r="C1124" s="38"/>
      <c r="D1124" s="39"/>
      <c r="E1124" s="29"/>
      <c r="F1124" s="29"/>
      <c r="G1124" s="29"/>
      <c r="H1124" s="6"/>
      <c r="I1124" s="4"/>
    </row>
    <row r="1125" spans="1:9" ht="15">
      <c r="A1125" s="37"/>
      <c r="B1125" s="9"/>
      <c r="C1125" s="38"/>
      <c r="D1125" s="39"/>
      <c r="E1125" s="29"/>
      <c r="F1125" s="29"/>
      <c r="G1125" s="29"/>
      <c r="H1125" s="6"/>
      <c r="I1125" s="4"/>
    </row>
    <row r="1126" spans="1:9" ht="15">
      <c r="A1126" s="37"/>
      <c r="B1126" s="9"/>
      <c r="C1126" s="38"/>
      <c r="D1126" s="39"/>
      <c r="E1126" s="29"/>
      <c r="F1126" s="29"/>
      <c r="G1126" s="29"/>
      <c r="H1126" s="6"/>
      <c r="I1126" s="4"/>
    </row>
    <row r="1127" spans="1:9" ht="15">
      <c r="A1127" s="37"/>
      <c r="B1127" s="9"/>
      <c r="C1127" s="38"/>
      <c r="D1127" s="39"/>
      <c r="E1127" s="29"/>
      <c r="F1127" s="29"/>
      <c r="G1127" s="29"/>
      <c r="H1127" s="6"/>
      <c r="I1127" s="4"/>
    </row>
    <row r="1128" spans="1:9" ht="15">
      <c r="A1128" s="37"/>
      <c r="B1128" s="9"/>
      <c r="C1128" s="38"/>
      <c r="D1128" s="39"/>
      <c r="E1128" s="29"/>
      <c r="F1128" s="29"/>
      <c r="G1128" s="29"/>
      <c r="H1128" s="6"/>
      <c r="I1128" s="4"/>
    </row>
    <row r="1129" spans="1:9" ht="15">
      <c r="A1129" s="37"/>
      <c r="B1129" s="9"/>
      <c r="C1129" s="38"/>
      <c r="D1129" s="39"/>
      <c r="E1129" s="29"/>
      <c r="F1129" s="29"/>
      <c r="G1129" s="29"/>
      <c r="H1129" s="6"/>
      <c r="I1129" s="4"/>
    </row>
    <row r="1130" spans="1:9" ht="15">
      <c r="A1130" s="37"/>
      <c r="B1130" s="9"/>
      <c r="C1130" s="38"/>
      <c r="D1130" s="39"/>
      <c r="E1130" s="29"/>
      <c r="F1130" s="29"/>
      <c r="G1130" s="29"/>
      <c r="H1130" s="6"/>
      <c r="I1130" s="4"/>
    </row>
    <row r="1131" spans="1:9" ht="15">
      <c r="A1131" s="37"/>
      <c r="B1131" s="9"/>
      <c r="C1131" s="38"/>
      <c r="D1131" s="39"/>
      <c r="E1131" s="29"/>
      <c r="F1131" s="29"/>
      <c r="G1131" s="29"/>
      <c r="H1131" s="6"/>
      <c r="I1131" s="4"/>
    </row>
    <row r="1132" spans="1:9" ht="15">
      <c r="A1132" s="37"/>
      <c r="B1132" s="9"/>
      <c r="C1132" s="38"/>
      <c r="D1132" s="39"/>
      <c r="E1132" s="29"/>
      <c r="F1132" s="29"/>
      <c r="G1132" s="29"/>
      <c r="H1132" s="6"/>
      <c r="I1132" s="4"/>
    </row>
    <row r="1133" spans="1:9" ht="15">
      <c r="A1133" s="37"/>
      <c r="B1133" s="9"/>
      <c r="C1133" s="38"/>
      <c r="D1133" s="39"/>
      <c r="E1133" s="29"/>
      <c r="F1133" s="29"/>
      <c r="G1133" s="29"/>
      <c r="H1133" s="6"/>
      <c r="I1133" s="4"/>
    </row>
    <row r="1134" spans="1:9" ht="15">
      <c r="A1134" s="37"/>
      <c r="B1134" s="9"/>
      <c r="C1134" s="38"/>
      <c r="D1134" s="39"/>
      <c r="E1134" s="29"/>
      <c r="F1134" s="29"/>
      <c r="G1134" s="29"/>
      <c r="H1134" s="6"/>
      <c r="I1134" s="4"/>
    </row>
    <row r="1135" spans="1:9" ht="15">
      <c r="A1135" s="37"/>
      <c r="B1135" s="9"/>
      <c r="C1135" s="38"/>
      <c r="D1135" s="39"/>
      <c r="E1135" s="29"/>
      <c r="F1135" s="29"/>
      <c r="G1135" s="29"/>
      <c r="H1135" s="6"/>
      <c r="I1135" s="4"/>
    </row>
    <row r="1136" spans="1:9" ht="15">
      <c r="A1136" s="37"/>
      <c r="B1136" s="9"/>
      <c r="C1136" s="38"/>
      <c r="D1136" s="39"/>
      <c r="E1136" s="29"/>
      <c r="F1136" s="29"/>
      <c r="G1136" s="29"/>
      <c r="H1136" s="6"/>
      <c r="I1136" s="4"/>
    </row>
    <row r="1137" spans="1:9" ht="15">
      <c r="A1137" s="37"/>
      <c r="B1137" s="9"/>
      <c r="C1137" s="38"/>
      <c r="D1137" s="39"/>
      <c r="E1137" s="29"/>
      <c r="F1137" s="29"/>
      <c r="G1137" s="29"/>
      <c r="H1137" s="6"/>
      <c r="I1137" s="4"/>
    </row>
    <row r="1138" spans="1:9" ht="15">
      <c r="A1138" s="37"/>
      <c r="B1138" s="9"/>
      <c r="C1138" s="38"/>
      <c r="D1138" s="39"/>
      <c r="E1138" s="29"/>
      <c r="F1138" s="29"/>
      <c r="G1138" s="29"/>
      <c r="H1138" s="6"/>
      <c r="I1138" s="4"/>
    </row>
    <row r="1139" spans="1:9" ht="15">
      <c r="A1139" s="37"/>
      <c r="B1139" s="9"/>
      <c r="C1139" s="38"/>
      <c r="D1139" s="39"/>
      <c r="E1139" s="29"/>
      <c r="F1139" s="29"/>
      <c r="G1139" s="29"/>
      <c r="H1139" s="6"/>
      <c r="I1139" s="4"/>
    </row>
    <row r="1140" spans="1:9" ht="15">
      <c r="A1140" s="37"/>
      <c r="B1140" s="9"/>
      <c r="C1140" s="38"/>
      <c r="D1140" s="39"/>
      <c r="E1140" s="29"/>
      <c r="F1140" s="29"/>
      <c r="G1140" s="29"/>
      <c r="H1140" s="6"/>
      <c r="I1140" s="4"/>
    </row>
    <row r="1141" spans="1:9" ht="15">
      <c r="A1141" s="37"/>
      <c r="B1141" s="9"/>
      <c r="C1141" s="38"/>
      <c r="D1141" s="39"/>
      <c r="E1141" s="29"/>
      <c r="F1141" s="29"/>
      <c r="G1141" s="29"/>
      <c r="H1141" s="6"/>
      <c r="I1141" s="4"/>
    </row>
    <row r="1142" spans="1:9" ht="15">
      <c r="A1142" s="37"/>
      <c r="B1142" s="9"/>
      <c r="C1142" s="38"/>
      <c r="D1142" s="39"/>
      <c r="E1142" s="29"/>
      <c r="F1142" s="29"/>
      <c r="G1142" s="29"/>
      <c r="H1142" s="6"/>
      <c r="I1142" s="4"/>
    </row>
    <row r="1143" spans="1:9" ht="15">
      <c r="A1143" s="37"/>
      <c r="B1143" s="9"/>
      <c r="C1143" s="38"/>
      <c r="D1143" s="39"/>
      <c r="E1143" s="29"/>
      <c r="F1143" s="29"/>
      <c r="G1143" s="29"/>
      <c r="H1143" s="6"/>
      <c r="I1143" s="4"/>
    </row>
    <row r="1144" spans="1:9" ht="15">
      <c r="A1144" s="37"/>
      <c r="B1144" s="9"/>
      <c r="C1144" s="38"/>
      <c r="D1144" s="39"/>
      <c r="E1144" s="29"/>
      <c r="F1144" s="29"/>
      <c r="G1144" s="29"/>
      <c r="H1144" s="6"/>
      <c r="I1144" s="4"/>
    </row>
    <row r="1145" spans="1:9" ht="15">
      <c r="A1145" s="37"/>
      <c r="B1145" s="9"/>
      <c r="C1145" s="38"/>
      <c r="D1145" s="39"/>
      <c r="E1145" s="29"/>
      <c r="F1145" s="29"/>
      <c r="G1145" s="29"/>
      <c r="H1145" s="6"/>
      <c r="I1145" s="4"/>
    </row>
    <row r="1146" spans="1:9" ht="15">
      <c r="A1146" s="37"/>
      <c r="B1146" s="9"/>
      <c r="C1146" s="38"/>
      <c r="D1146" s="39"/>
      <c r="E1146" s="29"/>
      <c r="F1146" s="29"/>
      <c r="G1146" s="29"/>
      <c r="H1146" s="6"/>
      <c r="I1146" s="4"/>
    </row>
    <row r="1147" spans="1:9" ht="15">
      <c r="A1147" s="37"/>
      <c r="B1147" s="9"/>
      <c r="C1147" s="38"/>
      <c r="D1147" s="39"/>
      <c r="E1147" s="29"/>
      <c r="F1147" s="29"/>
      <c r="G1147" s="29"/>
      <c r="H1147" s="6"/>
      <c r="I1147" s="4"/>
    </row>
    <row r="1148" spans="1:9" ht="15">
      <c r="A1148" s="37"/>
      <c r="B1148" s="9"/>
      <c r="C1148" s="38"/>
      <c r="D1148" s="39"/>
      <c r="E1148" s="29"/>
      <c r="F1148" s="29"/>
      <c r="G1148" s="29"/>
      <c r="H1148" s="6"/>
      <c r="I1148" s="4"/>
    </row>
    <row r="1149" spans="1:9" ht="15">
      <c r="A1149" s="37"/>
      <c r="B1149" s="9"/>
      <c r="C1149" s="38"/>
      <c r="D1149" s="39"/>
      <c r="E1149" s="29"/>
      <c r="F1149" s="29"/>
      <c r="G1149" s="29"/>
      <c r="H1149" s="6"/>
      <c r="I1149" s="4"/>
    </row>
    <row r="1150" spans="1:9" ht="15">
      <c r="A1150" s="37"/>
      <c r="B1150" s="9"/>
      <c r="C1150" s="38"/>
      <c r="D1150" s="39"/>
      <c r="E1150" s="29"/>
      <c r="F1150" s="29"/>
      <c r="G1150" s="29"/>
      <c r="H1150" s="6"/>
      <c r="I1150" s="4"/>
    </row>
    <row r="1151" spans="1:9" ht="15">
      <c r="A1151" s="37"/>
      <c r="B1151" s="9"/>
      <c r="C1151" s="38"/>
      <c r="D1151" s="39"/>
      <c r="E1151" s="29"/>
      <c r="F1151" s="29"/>
      <c r="G1151" s="29"/>
      <c r="H1151" s="6"/>
      <c r="I1151" s="4"/>
    </row>
    <row r="1152" spans="1:9" ht="15">
      <c r="A1152" s="37"/>
      <c r="B1152" s="9"/>
      <c r="C1152" s="38"/>
      <c r="D1152" s="39"/>
      <c r="E1152" s="29"/>
      <c r="F1152" s="29"/>
      <c r="G1152" s="29"/>
      <c r="H1152" s="6"/>
      <c r="I1152" s="4"/>
    </row>
    <row r="1153" spans="1:9" ht="15">
      <c r="A1153" s="37"/>
      <c r="B1153" s="9"/>
      <c r="C1153" s="38"/>
      <c r="D1153" s="39"/>
      <c r="E1153" s="29"/>
      <c r="F1153" s="29"/>
      <c r="G1153" s="29"/>
      <c r="H1153" s="6"/>
      <c r="I1153" s="4"/>
    </row>
    <row r="1154" spans="1:9" ht="15">
      <c r="A1154" s="37"/>
      <c r="B1154" s="9"/>
      <c r="C1154" s="38"/>
      <c r="D1154" s="39"/>
      <c r="E1154" s="29"/>
      <c r="F1154" s="29"/>
      <c r="G1154" s="29"/>
      <c r="H1154" s="6"/>
      <c r="I1154" s="4"/>
    </row>
    <row r="1155" spans="1:9" ht="15">
      <c r="A1155" s="37"/>
      <c r="B1155" s="9"/>
      <c r="C1155" s="38"/>
      <c r="D1155" s="39"/>
      <c r="E1155" s="29"/>
      <c r="F1155" s="29"/>
      <c r="G1155" s="29"/>
      <c r="H1155" s="6"/>
      <c r="I1155" s="4"/>
    </row>
    <row r="1156" spans="1:9" ht="15">
      <c r="A1156" s="37"/>
      <c r="B1156" s="9"/>
      <c r="C1156" s="38"/>
      <c r="D1156" s="39"/>
      <c r="E1156" s="29"/>
      <c r="F1156" s="29"/>
      <c r="G1156" s="29"/>
      <c r="H1156" s="6"/>
      <c r="I1156" s="4"/>
    </row>
    <row r="1157" spans="1:9" ht="15">
      <c r="A1157" s="37"/>
      <c r="B1157" s="9"/>
      <c r="C1157" s="38"/>
      <c r="D1157" s="39"/>
      <c r="E1157" s="29"/>
      <c r="F1157" s="29"/>
      <c r="G1157" s="29"/>
      <c r="H1157" s="6"/>
      <c r="I1157" s="4"/>
    </row>
    <row r="1158" spans="1:9" ht="15">
      <c r="A1158" s="37"/>
      <c r="B1158" s="9"/>
      <c r="C1158" s="38"/>
      <c r="D1158" s="39"/>
      <c r="E1158" s="29"/>
      <c r="F1158" s="29"/>
      <c r="G1158" s="29"/>
      <c r="H1158" s="6"/>
      <c r="I1158" s="4"/>
    </row>
    <row r="1159" spans="1:9" ht="15">
      <c r="A1159" s="37"/>
      <c r="B1159" s="9"/>
      <c r="C1159" s="38"/>
      <c r="D1159" s="39"/>
      <c r="E1159" s="29"/>
      <c r="F1159" s="29"/>
      <c r="G1159" s="29"/>
      <c r="H1159" s="6"/>
      <c r="I1159" s="4"/>
    </row>
    <row r="1160" spans="1:9" ht="15">
      <c r="A1160" s="37"/>
      <c r="B1160" s="9"/>
      <c r="C1160" s="38"/>
      <c r="D1160" s="39"/>
      <c r="E1160" s="29"/>
      <c r="F1160" s="29"/>
      <c r="G1160" s="29"/>
      <c r="H1160" s="6"/>
      <c r="I1160" s="4"/>
    </row>
    <row r="1161" spans="1:9" ht="15">
      <c r="A1161" s="37"/>
      <c r="B1161" s="9"/>
      <c r="C1161" s="38"/>
      <c r="D1161" s="39"/>
      <c r="E1161" s="29"/>
      <c r="F1161" s="29"/>
      <c r="G1161" s="29"/>
      <c r="H1161" s="6"/>
      <c r="I1161" s="4"/>
    </row>
    <row r="1162" spans="1:9" ht="15">
      <c r="A1162" s="37"/>
      <c r="B1162" s="9"/>
      <c r="C1162" s="38"/>
      <c r="D1162" s="39"/>
      <c r="E1162" s="29"/>
      <c r="F1162" s="29"/>
      <c r="G1162" s="29"/>
      <c r="H1162" s="6"/>
      <c r="I1162" s="4"/>
    </row>
    <row r="1163" spans="1:9" ht="15">
      <c r="A1163" s="37"/>
      <c r="B1163" s="9"/>
      <c r="C1163" s="38"/>
      <c r="D1163" s="39"/>
      <c r="E1163" s="29"/>
      <c r="F1163" s="29"/>
      <c r="G1163" s="29"/>
      <c r="H1163" s="6"/>
      <c r="I1163" s="4"/>
    </row>
    <row r="1164" spans="1:9" ht="15">
      <c r="A1164" s="37"/>
      <c r="B1164" s="9"/>
      <c r="C1164" s="38"/>
      <c r="D1164" s="39"/>
      <c r="E1164" s="29"/>
      <c r="F1164" s="29"/>
      <c r="G1164" s="29"/>
      <c r="H1164" s="6"/>
      <c r="I1164" s="4"/>
    </row>
    <row r="1165" spans="1:9" ht="15">
      <c r="A1165" s="37"/>
      <c r="B1165" s="9"/>
      <c r="C1165" s="38"/>
      <c r="D1165" s="39"/>
      <c r="E1165" s="29"/>
      <c r="F1165" s="29"/>
      <c r="G1165" s="29"/>
      <c r="H1165" s="6"/>
      <c r="I1165" s="4"/>
    </row>
    <row r="1166" spans="1:9" ht="15">
      <c r="A1166" s="37"/>
      <c r="B1166" s="9"/>
      <c r="C1166" s="38"/>
      <c r="D1166" s="39"/>
      <c r="E1166" s="29"/>
      <c r="F1166" s="29"/>
      <c r="G1166" s="29"/>
      <c r="H1166" s="6"/>
      <c r="I1166" s="4"/>
    </row>
    <row r="1167" spans="1:9" ht="15">
      <c r="A1167" s="37"/>
      <c r="B1167" s="9"/>
      <c r="C1167" s="38"/>
      <c r="D1167" s="39"/>
      <c r="E1167" s="29"/>
      <c r="F1167" s="29"/>
      <c r="G1167" s="29"/>
      <c r="H1167" s="6"/>
      <c r="I1167" s="4"/>
    </row>
    <row r="1168" spans="1:9" ht="15">
      <c r="A1168" s="37"/>
      <c r="B1168" s="9"/>
      <c r="C1168" s="38"/>
      <c r="D1168" s="39"/>
      <c r="E1168" s="29"/>
      <c r="F1168" s="29"/>
      <c r="G1168" s="29"/>
      <c r="H1168" s="6"/>
      <c r="I1168" s="4"/>
    </row>
    <row r="1169" spans="1:9" ht="15">
      <c r="A1169" s="37"/>
      <c r="B1169" s="9"/>
      <c r="C1169" s="38"/>
      <c r="D1169" s="39"/>
      <c r="E1169" s="29"/>
      <c r="F1169" s="29"/>
      <c r="G1169" s="29"/>
      <c r="H1169" s="6"/>
      <c r="I1169" s="4"/>
    </row>
    <row r="1170" spans="1:9" ht="15">
      <c r="A1170" s="37"/>
      <c r="B1170" s="9"/>
      <c r="C1170" s="38"/>
      <c r="D1170" s="39"/>
      <c r="E1170" s="29"/>
      <c r="F1170" s="29"/>
      <c r="G1170" s="29"/>
      <c r="H1170" s="6"/>
      <c r="I1170" s="4"/>
    </row>
    <row r="1171" spans="1:9" ht="15">
      <c r="A1171" s="37"/>
      <c r="B1171" s="9"/>
      <c r="C1171" s="38"/>
      <c r="D1171" s="39"/>
      <c r="E1171" s="29"/>
      <c r="F1171" s="29"/>
      <c r="G1171" s="29"/>
      <c r="H1171" s="6"/>
      <c r="I1171" s="4"/>
    </row>
    <row r="1172" spans="1:9" ht="15">
      <c r="A1172" s="37"/>
      <c r="B1172" s="9"/>
      <c r="C1172" s="38"/>
      <c r="D1172" s="39"/>
      <c r="E1172" s="29"/>
      <c r="F1172" s="29"/>
      <c r="G1172" s="29"/>
      <c r="H1172" s="6"/>
      <c r="I1172" s="4"/>
    </row>
    <row r="1173" spans="1:9" ht="15">
      <c r="A1173" s="37"/>
      <c r="B1173" s="9"/>
      <c r="C1173" s="38"/>
      <c r="D1173" s="39"/>
      <c r="E1173" s="29"/>
      <c r="F1173" s="29"/>
      <c r="G1173" s="29"/>
      <c r="H1173" s="6"/>
      <c r="I1173" s="4"/>
    </row>
    <row r="1174" spans="1:9" ht="15">
      <c r="A1174" s="37"/>
      <c r="B1174" s="9"/>
      <c r="C1174" s="38"/>
      <c r="D1174" s="39"/>
      <c r="E1174" s="29"/>
      <c r="F1174" s="29"/>
      <c r="G1174" s="29"/>
      <c r="H1174" s="6"/>
      <c r="I1174" s="4"/>
    </row>
    <row r="1175" spans="1:9" ht="15">
      <c r="A1175" s="37"/>
      <c r="B1175" s="9"/>
      <c r="C1175" s="38"/>
      <c r="D1175" s="39"/>
      <c r="E1175" s="29"/>
      <c r="F1175" s="29"/>
      <c r="G1175" s="29"/>
      <c r="H1175" s="6"/>
      <c r="I1175" s="4"/>
    </row>
    <row r="1176" spans="1:9" ht="15">
      <c r="A1176" s="37"/>
      <c r="B1176" s="9"/>
      <c r="C1176" s="38"/>
      <c r="D1176" s="39"/>
      <c r="E1176" s="29"/>
      <c r="F1176" s="29"/>
      <c r="G1176" s="29"/>
      <c r="H1176" s="6"/>
      <c r="I1176" s="4"/>
    </row>
    <row r="1177" spans="1:9" ht="15">
      <c r="A1177" s="37"/>
      <c r="B1177" s="9"/>
      <c r="C1177" s="38"/>
      <c r="D1177" s="39"/>
      <c r="E1177" s="29"/>
      <c r="F1177" s="29"/>
      <c r="G1177" s="29"/>
      <c r="H1177" s="6"/>
      <c r="I1177" s="4"/>
    </row>
    <row r="1178" spans="1:9" ht="15">
      <c r="A1178" s="37"/>
      <c r="B1178" s="9"/>
      <c r="C1178" s="38"/>
      <c r="D1178" s="39"/>
      <c r="E1178" s="29"/>
      <c r="F1178" s="29"/>
      <c r="G1178" s="29"/>
      <c r="H1178" s="6"/>
      <c r="I1178" s="4"/>
    </row>
    <row r="1179" spans="1:9" ht="15">
      <c r="A1179" s="37"/>
      <c r="B1179" s="9"/>
      <c r="C1179" s="38"/>
      <c r="D1179" s="39"/>
      <c r="E1179" s="29"/>
      <c r="F1179" s="29"/>
      <c r="G1179" s="29"/>
      <c r="H1179" s="6"/>
      <c r="I1179" s="4"/>
    </row>
    <row r="1180" spans="1:9" ht="15">
      <c r="A1180" s="37"/>
      <c r="B1180" s="9"/>
      <c r="C1180" s="38"/>
      <c r="D1180" s="39"/>
      <c r="E1180" s="29"/>
      <c r="F1180" s="29"/>
      <c r="G1180" s="29"/>
      <c r="H1180" s="6"/>
      <c r="I1180" s="4"/>
    </row>
    <row r="1181" spans="1:9" ht="15">
      <c r="A1181" s="37"/>
      <c r="B1181" s="9"/>
      <c r="C1181" s="38"/>
      <c r="D1181" s="39"/>
      <c r="E1181" s="29"/>
      <c r="F1181" s="29"/>
      <c r="G1181" s="29"/>
      <c r="H1181" s="6"/>
      <c r="I1181" s="4"/>
    </row>
    <row r="1182" spans="1:9" ht="15">
      <c r="A1182" s="37"/>
      <c r="B1182" s="9"/>
      <c r="C1182" s="38"/>
      <c r="D1182" s="39"/>
      <c r="E1182" s="29"/>
      <c r="F1182" s="29"/>
      <c r="G1182" s="29"/>
      <c r="H1182" s="6"/>
      <c r="I1182" s="4"/>
    </row>
    <row r="1183" spans="1:9" ht="15">
      <c r="A1183" s="37"/>
      <c r="B1183" s="9"/>
      <c r="C1183" s="38"/>
      <c r="D1183" s="39"/>
      <c r="E1183" s="29"/>
      <c r="F1183" s="29"/>
      <c r="G1183" s="29"/>
      <c r="H1183" s="6"/>
      <c r="I1183" s="4"/>
    </row>
    <row r="1184" spans="1:9" ht="15">
      <c r="A1184" s="37"/>
      <c r="B1184" s="9"/>
      <c r="C1184" s="38"/>
      <c r="D1184" s="39"/>
      <c r="E1184" s="29"/>
      <c r="F1184" s="29"/>
      <c r="G1184" s="29"/>
      <c r="H1184" s="6"/>
      <c r="I1184" s="4"/>
    </row>
    <row r="1185" spans="1:9" ht="15">
      <c r="A1185" s="37"/>
      <c r="B1185" s="9"/>
      <c r="C1185" s="38"/>
      <c r="D1185" s="39"/>
      <c r="E1185" s="29"/>
      <c r="F1185" s="29"/>
      <c r="G1185" s="29"/>
      <c r="H1185" s="6"/>
      <c r="I1185" s="4"/>
    </row>
    <row r="1186" spans="1:9" ht="15">
      <c r="A1186" s="37"/>
      <c r="B1186" s="9"/>
      <c r="C1186" s="38"/>
      <c r="D1186" s="39"/>
      <c r="E1186" s="29"/>
      <c r="F1186" s="29"/>
      <c r="G1186" s="29"/>
      <c r="H1186" s="6"/>
      <c r="I1186" s="4"/>
    </row>
    <row r="1187" spans="1:9" ht="15">
      <c r="A1187" s="37"/>
      <c r="B1187" s="9"/>
      <c r="C1187" s="38"/>
      <c r="D1187" s="39"/>
      <c r="E1187" s="29"/>
      <c r="F1187" s="29"/>
      <c r="G1187" s="29"/>
      <c r="H1187" s="6"/>
      <c r="I1187" s="4"/>
    </row>
    <row r="1188" spans="1:9" ht="15">
      <c r="A1188" s="37"/>
      <c r="B1188" s="9"/>
      <c r="C1188" s="38"/>
      <c r="D1188" s="39"/>
      <c r="E1188" s="29"/>
      <c r="F1188" s="29"/>
      <c r="G1188" s="29"/>
      <c r="H1188" s="6"/>
      <c r="I1188" s="4"/>
    </row>
    <row r="1189" spans="1:9" ht="15">
      <c r="A1189" s="37"/>
      <c r="B1189" s="9"/>
      <c r="C1189" s="38"/>
      <c r="D1189" s="39"/>
      <c r="E1189" s="29"/>
      <c r="F1189" s="29"/>
      <c r="G1189" s="29"/>
      <c r="H1189" s="6"/>
      <c r="I1189" s="4"/>
    </row>
    <row r="1190" spans="1:9" ht="15">
      <c r="A1190" s="37"/>
      <c r="B1190" s="9"/>
      <c r="C1190" s="38"/>
      <c r="D1190" s="39"/>
      <c r="E1190" s="29"/>
      <c r="F1190" s="29"/>
      <c r="G1190" s="29"/>
      <c r="H1190" s="6"/>
      <c r="I1190" s="4"/>
    </row>
  </sheetData>
  <sheetProtection password="CC6E" sheet="1" objects="1" scenarios="1" selectLockedCells="1"/>
  <autoFilter ref="A1:J1190"/>
  <conditionalFormatting sqref="H1:H65536 C1:C65536">
    <cfRule type="containsText" priority="33" dxfId="19" operator="containsText" text="NO REGULAR">
      <formula>NOT(ISERROR(SEARCH("NO REGULAR",C1)))</formula>
    </cfRule>
    <cfRule type="containsText" priority="34" dxfId="20" operator="containsText" text="PROMOCIONÓ">
      <formula>NOT(ISERROR(SEARCH("PROMOCIONÓ",C1)))</formula>
    </cfRule>
  </conditionalFormatting>
  <conditionalFormatting sqref="I2:I1190 D2:D1190 E2:G493">
    <cfRule type="cellIs" priority="32" dxfId="21" operator="equal" stopIfTrue="1">
      <formula>"A"</formula>
    </cfRule>
  </conditionalFormatting>
  <conditionalFormatting sqref="E492:G65536 I1:K1 D1:G1">
    <cfRule type="cellIs" priority="31" dxfId="21" operator="equal" stopIfTrue="1">
      <formula>"""A"""</formula>
    </cfRule>
  </conditionalFormatting>
  <conditionalFormatting sqref="I1191:I65536">
    <cfRule type="cellIs" priority="29" dxfId="21" operator="equal" stopIfTrue="1">
      <formula>"""A"""</formula>
    </cfRule>
  </conditionalFormatting>
  <conditionalFormatting sqref="H290:H65536 H1 C1">
    <cfRule type="cellIs" priority="26" dxfId="22" operator="equal" stopIfTrue="1">
      <formula>"NO CURSO"</formula>
    </cfRule>
    <cfRule type="cellIs" priority="27" dxfId="23" operator="equal" stopIfTrue="1">
      <formula>"REGULAR"</formula>
    </cfRule>
    <cfRule type="cellIs" priority="28" dxfId="24" operator="equal" stopIfTrue="1">
      <formula>"PROMOCIONÓ"</formula>
    </cfRule>
  </conditionalFormatting>
  <conditionalFormatting sqref="H2:H507 C2:C493">
    <cfRule type="cellIs" priority="23" dxfId="22" operator="equal" stopIfTrue="1">
      <formula>"NO CURSO"</formula>
    </cfRule>
    <cfRule type="cellIs" priority="24" dxfId="23" operator="equal" stopIfTrue="1">
      <formula>"REG. REDUCIDO"</formula>
    </cfRule>
    <cfRule type="cellIs" priority="25" dxfId="24" operator="equal" stopIfTrue="1">
      <formula>"PROMOCIONÓ"</formula>
    </cfRule>
  </conditionalFormatting>
  <conditionalFormatting sqref="A1">
    <cfRule type="cellIs" priority="20" dxfId="25" operator="equal" stopIfTrue="1">
      <formula>"PROMOCIONO"</formula>
    </cfRule>
    <cfRule type="cellIs" priority="21" dxfId="26" operator="equal" stopIfTrue="1">
      <formula>"NO REGULAR"</formula>
    </cfRule>
    <cfRule type="cellIs" priority="22" dxfId="27" operator="equal" stopIfTrue="1">
      <formula>"NO CURSO"</formula>
    </cfRule>
  </conditionalFormatting>
  <conditionalFormatting sqref="D1191:D65536">
    <cfRule type="cellIs" priority="16" dxfId="21" operator="equal" stopIfTrue="1">
      <formula>"""A"""</formula>
    </cfRule>
  </conditionalFormatting>
  <conditionalFormatting sqref="C290:C65536">
    <cfRule type="cellIs" priority="13" dxfId="22" operator="equal" stopIfTrue="1">
      <formula>"NO CURSO"</formula>
    </cfRule>
    <cfRule type="cellIs" priority="14" dxfId="23" operator="equal" stopIfTrue="1">
      <formula>"REGULAR"</formula>
    </cfRule>
    <cfRule type="cellIs" priority="15" dxfId="24" operator="equal" stopIfTrue="1">
      <formula>"PROMOCIONÓ"</formula>
    </cfRule>
  </conditionalFormatting>
  <conditionalFormatting sqref="H2:H507 M2:M507">
    <cfRule type="containsText" priority="3" dxfId="0" operator="containsText" text="PROMOCIONÓ">
      <formula>NOT(ISERROR(SEARCH("PROMOCIONÓ",H2)))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daranda</dc:creator>
  <cp:keywords/>
  <dc:description/>
  <cp:lastModifiedBy>mgulle</cp:lastModifiedBy>
  <cp:lastPrinted>2017-07-03T14:20:14Z</cp:lastPrinted>
  <dcterms:created xsi:type="dcterms:W3CDTF">2013-06-26T18:34:49Z</dcterms:created>
  <dcterms:modified xsi:type="dcterms:W3CDTF">2017-07-03T14:25:17Z</dcterms:modified>
  <cp:category/>
  <cp:version/>
  <cp:contentType/>
  <cp:contentStatus/>
</cp:coreProperties>
</file>