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Hoja1!$A$1:$H$1203</definedName>
    <definedName name="_xlnm.Print_Area" localSheetId="0">Hoja1!$A$1:$H$196</definedName>
  </definedNames>
  <calcPr calcId="125725" concurrentCalc="0"/>
</workbook>
</file>

<file path=xl/calcChain.xml><?xml version="1.0" encoding="utf-8"?>
<calcChain xmlns="http://schemas.openxmlformats.org/spreadsheetml/2006/main">
  <c r="P171" i="1"/>
  <c r="O171"/>
  <c r="S171"/>
  <c r="R171"/>
  <c r="Q171"/>
  <c r="P195"/>
  <c r="O195"/>
  <c r="P174"/>
  <c r="O174"/>
  <c r="I174"/>
  <c r="S195"/>
  <c r="R195"/>
  <c r="S174"/>
  <c r="R174"/>
  <c r="H174"/>
  <c r="L157"/>
  <c r="T171"/>
  <c r="L171"/>
  <c r="M171"/>
  <c r="V171"/>
  <c r="U171"/>
  <c r="V195"/>
  <c r="U195"/>
  <c r="V174"/>
  <c r="U174"/>
  <c r="J174"/>
  <c r="P167"/>
  <c r="O167"/>
  <c r="P178"/>
  <c r="O178"/>
  <c r="P168"/>
  <c r="O168"/>
  <c r="I168"/>
  <c r="S167"/>
  <c r="R167"/>
  <c r="S178"/>
  <c r="R178"/>
  <c r="S168"/>
  <c r="R168"/>
  <c r="H168"/>
  <c r="L150"/>
  <c r="T167"/>
  <c r="V167"/>
  <c r="U167"/>
  <c r="V178"/>
  <c r="U178"/>
  <c r="V168"/>
  <c r="U168"/>
  <c r="J168"/>
  <c r="P166"/>
  <c r="O166"/>
  <c r="P28"/>
  <c r="O28"/>
  <c r="I167"/>
  <c r="S166"/>
  <c r="R166"/>
  <c r="S28"/>
  <c r="R28"/>
  <c r="H167"/>
  <c r="L149"/>
  <c r="T166"/>
  <c r="V166"/>
  <c r="U166"/>
  <c r="V28"/>
  <c r="U28"/>
  <c r="J167"/>
  <c r="P137"/>
  <c r="O137"/>
  <c r="S137"/>
  <c r="R137"/>
  <c r="Q137"/>
  <c r="P140"/>
  <c r="O140"/>
  <c r="I140"/>
  <c r="S140"/>
  <c r="R140"/>
  <c r="H140"/>
  <c r="L101"/>
  <c r="T137"/>
  <c r="L137"/>
  <c r="M137"/>
  <c r="V137"/>
  <c r="U137"/>
  <c r="V140"/>
  <c r="U140"/>
  <c r="J140"/>
  <c r="P125"/>
  <c r="O125"/>
  <c r="S125"/>
  <c r="R125"/>
  <c r="Q125"/>
  <c r="L82"/>
  <c r="T125"/>
  <c r="L125"/>
  <c r="M125"/>
  <c r="V125"/>
  <c r="U125"/>
  <c r="P123"/>
  <c r="O123"/>
  <c r="S123"/>
  <c r="R123"/>
  <c r="Q123"/>
  <c r="P151"/>
  <c r="S151"/>
  <c r="R151"/>
  <c r="R126"/>
  <c r="H126"/>
  <c r="L79"/>
  <c r="T123"/>
  <c r="L123"/>
  <c r="M123"/>
  <c r="V123"/>
  <c r="U123"/>
  <c r="V151"/>
  <c r="U151"/>
  <c r="U126"/>
  <c r="J126"/>
  <c r="P111"/>
  <c r="O111"/>
  <c r="S111"/>
  <c r="R111"/>
  <c r="Q111"/>
  <c r="P45"/>
  <c r="O45"/>
  <c r="P114"/>
  <c r="O114"/>
  <c r="I114"/>
  <c r="S45"/>
  <c r="R45"/>
  <c r="S114"/>
  <c r="R114"/>
  <c r="H114"/>
  <c r="L57"/>
  <c r="T111"/>
  <c r="L111"/>
  <c r="M111"/>
  <c r="V111"/>
  <c r="U111"/>
  <c r="V45"/>
  <c r="U45"/>
  <c r="V114"/>
  <c r="U114"/>
  <c r="J114"/>
  <c r="P107"/>
  <c r="O107"/>
  <c r="S107"/>
  <c r="R107"/>
  <c r="Q107"/>
  <c r="P144"/>
  <c r="O144"/>
  <c r="P110"/>
  <c r="O110"/>
  <c r="I110"/>
  <c r="S144"/>
  <c r="R144"/>
  <c r="S110"/>
  <c r="R110"/>
  <c r="H110"/>
  <c r="L49"/>
  <c r="T107"/>
  <c r="L107"/>
  <c r="M107"/>
  <c r="V107"/>
  <c r="U107"/>
  <c r="V144"/>
  <c r="U144"/>
  <c r="V110"/>
  <c r="U110"/>
  <c r="J110"/>
  <c r="P92"/>
  <c r="O92"/>
  <c r="S92"/>
  <c r="R92"/>
  <c r="Q92"/>
  <c r="P133"/>
  <c r="O133"/>
  <c r="P95"/>
  <c r="O95"/>
  <c r="I95"/>
  <c r="S133"/>
  <c r="R133"/>
  <c r="S95"/>
  <c r="R95"/>
  <c r="H95"/>
  <c r="L25"/>
  <c r="T92"/>
  <c r="L92"/>
  <c r="M92"/>
  <c r="V92"/>
  <c r="U92"/>
  <c r="V133"/>
  <c r="U133"/>
  <c r="V95"/>
  <c r="U95"/>
  <c r="J95"/>
  <c r="P86"/>
  <c r="O86"/>
  <c r="S86"/>
  <c r="R86"/>
  <c r="Q86"/>
  <c r="P130"/>
  <c r="O130"/>
  <c r="P89"/>
  <c r="O89"/>
  <c r="I89"/>
  <c r="S130"/>
  <c r="R130"/>
  <c r="S89"/>
  <c r="R89"/>
  <c r="H89"/>
  <c r="L12"/>
  <c r="T86"/>
  <c r="L86"/>
  <c r="M86"/>
  <c r="V86"/>
  <c r="U86"/>
  <c r="V130"/>
  <c r="U130"/>
  <c r="V89"/>
  <c r="U89"/>
  <c r="J89"/>
  <c r="P60"/>
  <c r="O60"/>
  <c r="S60"/>
  <c r="R60"/>
  <c r="Q60"/>
  <c r="P37"/>
  <c r="S37"/>
  <c r="R37"/>
  <c r="P63"/>
  <c r="S63"/>
  <c r="R63"/>
  <c r="H63"/>
  <c r="L55"/>
  <c r="T60"/>
  <c r="L60"/>
  <c r="M60"/>
  <c r="V60"/>
  <c r="U60"/>
  <c r="V37"/>
  <c r="U37"/>
  <c r="V63"/>
  <c r="U63"/>
  <c r="J63"/>
  <c r="P19"/>
  <c r="O19"/>
  <c r="S19"/>
  <c r="R19"/>
  <c r="Q19"/>
  <c r="P33"/>
  <c r="O33"/>
  <c r="S33"/>
  <c r="R33"/>
  <c r="P21"/>
  <c r="S21"/>
  <c r="R21"/>
  <c r="H21"/>
  <c r="L143"/>
  <c r="T19"/>
  <c r="L19"/>
  <c r="M19"/>
  <c r="V19"/>
  <c r="U19"/>
  <c r="V33"/>
  <c r="U33"/>
  <c r="V21"/>
  <c r="U21"/>
  <c r="J21"/>
  <c r="P16"/>
  <c r="O16"/>
  <c r="S16"/>
  <c r="R16"/>
  <c r="Q16"/>
  <c r="P18"/>
  <c r="S18"/>
  <c r="R18"/>
  <c r="H18"/>
  <c r="L106"/>
  <c r="T16"/>
  <c r="L16"/>
  <c r="M16"/>
  <c r="V16"/>
  <c r="U16"/>
  <c r="V18"/>
  <c r="U18"/>
  <c r="J18"/>
  <c r="P99"/>
  <c r="O99"/>
  <c r="S99"/>
  <c r="R99"/>
  <c r="Q99"/>
  <c r="P68"/>
  <c r="O68"/>
  <c r="P102"/>
  <c r="O102"/>
  <c r="I102"/>
  <c r="S68"/>
  <c r="R68"/>
  <c r="S102"/>
  <c r="R102"/>
  <c r="H102"/>
  <c r="L36"/>
  <c r="T99"/>
  <c r="L99"/>
  <c r="M99"/>
  <c r="V99"/>
  <c r="U99"/>
  <c r="V68"/>
  <c r="U68"/>
  <c r="V102"/>
  <c r="U102"/>
  <c r="J102"/>
  <c r="L167"/>
  <c r="M167"/>
  <c r="Q167"/>
  <c r="M166"/>
  <c r="Q166"/>
  <c r="T3"/>
  <c r="T4"/>
  <c r="T5"/>
  <c r="T6"/>
  <c r="T7"/>
  <c r="T8"/>
  <c r="T9"/>
  <c r="T10"/>
  <c r="T11"/>
  <c r="T12"/>
  <c r="T13"/>
  <c r="T14"/>
  <c r="T15"/>
  <c r="T17"/>
  <c r="T18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5"/>
  <c r="T46"/>
  <c r="T47"/>
  <c r="T48"/>
  <c r="T49"/>
  <c r="T50"/>
  <c r="T51"/>
  <c r="T52"/>
  <c r="T53"/>
  <c r="T54"/>
  <c r="T55"/>
  <c r="T56"/>
  <c r="T57"/>
  <c r="T58"/>
  <c r="T59"/>
  <c r="T61"/>
  <c r="T62"/>
  <c r="T63"/>
  <c r="T64"/>
  <c r="T65"/>
  <c r="T66"/>
  <c r="T67"/>
  <c r="T68"/>
  <c r="T69"/>
  <c r="T70"/>
  <c r="T71"/>
  <c r="T74"/>
  <c r="T75"/>
  <c r="T76"/>
  <c r="T77"/>
  <c r="T78"/>
  <c r="T79"/>
  <c r="T80"/>
  <c r="T81"/>
  <c r="T82"/>
  <c r="T83"/>
  <c r="T84"/>
  <c r="T85"/>
  <c r="T87"/>
  <c r="T89"/>
  <c r="T90"/>
  <c r="T91"/>
  <c r="T93"/>
  <c r="T94"/>
  <c r="T95"/>
  <c r="T96"/>
  <c r="T97"/>
  <c r="T98"/>
  <c r="T100"/>
  <c r="T101"/>
  <c r="T102"/>
  <c r="T103"/>
  <c r="T104"/>
  <c r="T105"/>
  <c r="T106"/>
  <c r="T108"/>
  <c r="T109"/>
  <c r="T110"/>
  <c r="T112"/>
  <c r="T113"/>
  <c r="T114"/>
  <c r="T115"/>
  <c r="T116"/>
  <c r="T117"/>
  <c r="T118"/>
  <c r="T119"/>
  <c r="T120"/>
  <c r="T121"/>
  <c r="T122"/>
  <c r="T124"/>
  <c r="T126"/>
  <c r="T127"/>
  <c r="T129"/>
  <c r="T130"/>
  <c r="T131"/>
  <c r="T132"/>
  <c r="T133"/>
  <c r="T134"/>
  <c r="T135"/>
  <c r="T136"/>
  <c r="T138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8"/>
  <c r="T169"/>
  <c r="T170"/>
  <c r="T172"/>
  <c r="T173"/>
  <c r="T174"/>
  <c r="T175"/>
  <c r="T176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2"/>
  <c r="L3"/>
  <c r="L17"/>
  <c r="L4"/>
  <c r="M4"/>
  <c r="L45"/>
  <c r="L5"/>
  <c r="M5"/>
  <c r="L6"/>
  <c r="M6"/>
  <c r="L138"/>
  <c r="L7"/>
  <c r="M7"/>
  <c r="L146"/>
  <c r="L8"/>
  <c r="M8"/>
  <c r="L155"/>
  <c r="L9"/>
  <c r="M9"/>
  <c r="L169"/>
  <c r="L10"/>
  <c r="M10"/>
  <c r="L195"/>
  <c r="L11"/>
  <c r="M11"/>
  <c r="L50"/>
  <c r="M12"/>
  <c r="L13"/>
  <c r="M13"/>
  <c r="L38"/>
  <c r="L14"/>
  <c r="M14"/>
  <c r="L182"/>
  <c r="L15"/>
  <c r="M15"/>
  <c r="L131"/>
  <c r="M17"/>
  <c r="M18"/>
  <c r="L20"/>
  <c r="M20"/>
  <c r="L74"/>
  <c r="L21"/>
  <c r="M21"/>
  <c r="L188"/>
  <c r="M22"/>
  <c r="L24"/>
  <c r="L23"/>
  <c r="M23"/>
  <c r="L31"/>
  <c r="M24"/>
  <c r="L116"/>
  <c r="M25"/>
  <c r="L156"/>
  <c r="L26"/>
  <c r="M26"/>
  <c r="L159"/>
  <c r="L27"/>
  <c r="M27"/>
  <c r="L28"/>
  <c r="M28"/>
  <c r="L29"/>
  <c r="M29"/>
  <c r="L56"/>
  <c r="L30"/>
  <c r="M30"/>
  <c r="L112"/>
  <c r="M31"/>
  <c r="L32"/>
  <c r="M32"/>
  <c r="L33"/>
  <c r="M33"/>
  <c r="L34"/>
  <c r="M34"/>
  <c r="L54"/>
  <c r="L35"/>
  <c r="M35"/>
  <c r="L62"/>
  <c r="M36"/>
  <c r="L63"/>
  <c r="L37"/>
  <c r="M37"/>
  <c r="L64"/>
  <c r="M38"/>
  <c r="L81"/>
  <c r="L39"/>
  <c r="M39"/>
  <c r="L40"/>
  <c r="M40"/>
  <c r="L87"/>
  <c r="L41"/>
  <c r="M41"/>
  <c r="L91"/>
  <c r="L42"/>
  <c r="M42"/>
  <c r="L114"/>
  <c r="M45"/>
  <c r="L151"/>
  <c r="L46"/>
  <c r="M46"/>
  <c r="L163"/>
  <c r="L47"/>
  <c r="M47"/>
  <c r="L165"/>
  <c r="L48"/>
  <c r="M48"/>
  <c r="L175"/>
  <c r="M49"/>
  <c r="L179"/>
  <c r="M50"/>
  <c r="L190"/>
  <c r="L51"/>
  <c r="M51"/>
  <c r="L193"/>
  <c r="L52"/>
  <c r="M52"/>
  <c r="L142"/>
  <c r="L53"/>
  <c r="M53"/>
  <c r="M54"/>
  <c r="M55"/>
  <c r="M56"/>
  <c r="M57"/>
  <c r="L58"/>
  <c r="M58"/>
  <c r="L59"/>
  <c r="M59"/>
  <c r="L69"/>
  <c r="L61"/>
  <c r="M61"/>
  <c r="L70"/>
  <c r="M62"/>
  <c r="L75"/>
  <c r="M63"/>
  <c r="L76"/>
  <c r="M64"/>
  <c r="L77"/>
  <c r="L65"/>
  <c r="M65"/>
  <c r="L78"/>
  <c r="L66"/>
  <c r="M66"/>
  <c r="L90"/>
  <c r="L67"/>
  <c r="M67"/>
  <c r="L102"/>
  <c r="L68"/>
  <c r="M68"/>
  <c r="L115"/>
  <c r="M69"/>
  <c r="L119"/>
  <c r="L122"/>
  <c r="M70"/>
  <c r="L124"/>
  <c r="L71"/>
  <c r="M71"/>
  <c r="L141"/>
  <c r="M74"/>
  <c r="L158"/>
  <c r="M75"/>
  <c r="L180"/>
  <c r="M76"/>
  <c r="L189"/>
  <c r="M77"/>
  <c r="L192"/>
  <c r="M78"/>
  <c r="M79"/>
  <c r="L80"/>
  <c r="M80"/>
  <c r="M81"/>
  <c r="M82"/>
  <c r="L83"/>
  <c r="M83"/>
  <c r="M84"/>
  <c r="L85"/>
  <c r="M85"/>
  <c r="M87"/>
  <c r="L89"/>
  <c r="M89"/>
  <c r="M90"/>
  <c r="M91"/>
  <c r="M93"/>
  <c r="L94"/>
  <c r="M94"/>
  <c r="L95"/>
  <c r="M95"/>
  <c r="L96"/>
  <c r="M96"/>
  <c r="M97"/>
  <c r="L98"/>
  <c r="M98"/>
  <c r="L100"/>
  <c r="M100"/>
  <c r="M101"/>
  <c r="L43"/>
  <c r="M102"/>
  <c r="L44"/>
  <c r="L103"/>
  <c r="M103"/>
  <c r="M104"/>
  <c r="L105"/>
  <c r="M105"/>
  <c r="M106"/>
  <c r="L108"/>
  <c r="M108"/>
  <c r="L109"/>
  <c r="M109"/>
  <c r="L110"/>
  <c r="M110"/>
  <c r="M112"/>
  <c r="L113"/>
  <c r="M113"/>
  <c r="M114"/>
  <c r="M115"/>
  <c r="M116"/>
  <c r="L117"/>
  <c r="M117"/>
  <c r="L118"/>
  <c r="M118"/>
  <c r="M119"/>
  <c r="L120"/>
  <c r="M120"/>
  <c r="L72"/>
  <c r="L121"/>
  <c r="M121"/>
  <c r="L73"/>
  <c r="M122"/>
  <c r="M124"/>
  <c r="L126"/>
  <c r="M126"/>
  <c r="L127"/>
  <c r="M127"/>
  <c r="L88"/>
  <c r="L129"/>
  <c r="M129"/>
  <c r="L130"/>
  <c r="M130"/>
  <c r="M131"/>
  <c r="L132"/>
  <c r="M132"/>
  <c r="L133"/>
  <c r="M133"/>
  <c r="L134"/>
  <c r="M134"/>
  <c r="L135"/>
  <c r="M135"/>
  <c r="L136"/>
  <c r="M136"/>
  <c r="M138"/>
  <c r="M140"/>
  <c r="M141"/>
  <c r="M142"/>
  <c r="M143"/>
  <c r="L144"/>
  <c r="M144"/>
  <c r="L145"/>
  <c r="M145"/>
  <c r="M146"/>
  <c r="L148"/>
  <c r="M148"/>
  <c r="M150"/>
  <c r="L152"/>
  <c r="M152"/>
  <c r="L154"/>
  <c r="M154"/>
  <c r="M156"/>
  <c r="M158"/>
  <c r="L160"/>
  <c r="M160"/>
  <c r="L139"/>
  <c r="L162"/>
  <c r="M162"/>
  <c r="L147"/>
  <c r="L164"/>
  <c r="M164"/>
  <c r="L168"/>
  <c r="M168"/>
  <c r="L153"/>
  <c r="L170"/>
  <c r="M170"/>
  <c r="L161"/>
  <c r="L173"/>
  <c r="M173"/>
  <c r="M175"/>
  <c r="L178"/>
  <c r="M178"/>
  <c r="L172"/>
  <c r="M180"/>
  <c r="L176"/>
  <c r="L177"/>
  <c r="M182"/>
  <c r="L181"/>
  <c r="L184"/>
  <c r="M184"/>
  <c r="L183"/>
  <c r="L185"/>
  <c r="L186"/>
  <c r="M186"/>
  <c r="L187"/>
  <c r="M188"/>
  <c r="L191"/>
  <c r="M190"/>
  <c r="L194"/>
  <c r="L196"/>
  <c r="M192"/>
  <c r="L2"/>
  <c r="M194"/>
  <c r="L174"/>
  <c r="M195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7"/>
  <c r="M207"/>
  <c r="L208"/>
  <c r="M208"/>
  <c r="L209"/>
  <c r="M209"/>
  <c r="L210"/>
  <c r="M210"/>
  <c r="L211"/>
  <c r="M211"/>
  <c r="L212"/>
  <c r="M212"/>
  <c r="L213"/>
  <c r="M213"/>
  <c r="L214"/>
  <c r="M214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1"/>
  <c r="M261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7"/>
  <c r="M277"/>
  <c r="L278"/>
  <c r="M278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2"/>
  <c r="M302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6"/>
  <c r="M316"/>
  <c r="L317"/>
  <c r="M317"/>
  <c r="L318"/>
  <c r="M318"/>
  <c r="L319"/>
  <c r="M319"/>
  <c r="L320"/>
  <c r="M320"/>
  <c r="L321"/>
  <c r="M321"/>
  <c r="L322"/>
  <c r="M322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2"/>
  <c r="M352"/>
  <c r="L353"/>
  <c r="M353"/>
  <c r="L354"/>
  <c r="M354"/>
  <c r="L355"/>
  <c r="M355"/>
  <c r="L356"/>
  <c r="M356"/>
  <c r="L357"/>
  <c r="M357"/>
  <c r="L358"/>
  <c r="M358"/>
  <c r="L359"/>
  <c r="M359"/>
  <c r="L360"/>
  <c r="M360"/>
  <c r="L361"/>
  <c r="M361"/>
  <c r="L362"/>
  <c r="M362"/>
  <c r="L363"/>
  <c r="M363"/>
  <c r="L364"/>
  <c r="M364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L399"/>
  <c r="M399"/>
  <c r="L400"/>
  <c r="M400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5"/>
  <c r="M415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55"/>
  <c r="M455"/>
  <c r="L456"/>
  <c r="M456"/>
  <c r="L457"/>
  <c r="M457"/>
  <c r="L458"/>
  <c r="M458"/>
  <c r="L459"/>
  <c r="M459"/>
  <c r="L460"/>
  <c r="M460"/>
  <c r="L461"/>
  <c r="M461"/>
  <c r="L462"/>
  <c r="M462"/>
  <c r="L463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2"/>
  <c r="M472"/>
  <c r="L473"/>
  <c r="M473"/>
  <c r="L474"/>
  <c r="M474"/>
  <c r="L475"/>
  <c r="M475"/>
  <c r="L476"/>
  <c r="M476"/>
  <c r="L477"/>
  <c r="M477"/>
  <c r="L478"/>
  <c r="M478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2"/>
  <c r="M502"/>
  <c r="L503"/>
  <c r="M503"/>
  <c r="L504"/>
  <c r="M504"/>
  <c r="L505"/>
  <c r="L506"/>
  <c r="L507"/>
  <c r="M507"/>
  <c r="L508"/>
  <c r="M508"/>
  <c r="L509"/>
  <c r="M509"/>
  <c r="L510"/>
  <c r="M510"/>
  <c r="L511"/>
  <c r="M511"/>
  <c r="L512"/>
  <c r="M512"/>
  <c r="L513"/>
  <c r="M513"/>
  <c r="L514"/>
  <c r="M514"/>
  <c r="L515"/>
  <c r="M515"/>
  <c r="L516"/>
  <c r="M516"/>
  <c r="L517"/>
  <c r="M517"/>
  <c r="L518"/>
  <c r="M518"/>
  <c r="L519"/>
  <c r="M519"/>
  <c r="L520"/>
  <c r="M520"/>
  <c r="M193"/>
  <c r="M191"/>
  <c r="M189"/>
  <c r="M187"/>
  <c r="M185"/>
  <c r="M183"/>
  <c r="M181"/>
  <c r="M179"/>
  <c r="M176"/>
  <c r="M174"/>
  <c r="M172"/>
  <c r="M169"/>
  <c r="M165"/>
  <c r="M163"/>
  <c r="M161"/>
  <c r="M159"/>
  <c r="M157"/>
  <c r="M155"/>
  <c r="M153"/>
  <c r="M151"/>
  <c r="M149"/>
  <c r="M147"/>
  <c r="M3"/>
  <c r="M506"/>
  <c r="M505"/>
  <c r="M398"/>
  <c r="V3"/>
  <c r="U3"/>
  <c r="V4"/>
  <c r="V5"/>
  <c r="U5"/>
  <c r="V6"/>
  <c r="U6"/>
  <c r="V7"/>
  <c r="U7"/>
  <c r="V8"/>
  <c r="U8"/>
  <c r="V9"/>
  <c r="U9"/>
  <c r="V10"/>
  <c r="U10"/>
  <c r="V11"/>
  <c r="U11"/>
  <c r="V12"/>
  <c r="U12"/>
  <c r="V13"/>
  <c r="U13"/>
  <c r="V14"/>
  <c r="U14"/>
  <c r="V15"/>
  <c r="U15"/>
  <c r="V17"/>
  <c r="V20"/>
  <c r="U20"/>
  <c r="V22"/>
  <c r="V23"/>
  <c r="V24"/>
  <c r="U24"/>
  <c r="V25"/>
  <c r="U25"/>
  <c r="V26"/>
  <c r="V27"/>
  <c r="V29"/>
  <c r="U29"/>
  <c r="V30"/>
  <c r="V31"/>
  <c r="V32"/>
  <c r="U32"/>
  <c r="V34"/>
  <c r="V35"/>
  <c r="U35"/>
  <c r="V36"/>
  <c r="U36"/>
  <c r="V38"/>
  <c r="U38"/>
  <c r="J38"/>
  <c r="V57"/>
  <c r="U57"/>
  <c r="V39"/>
  <c r="U39"/>
  <c r="J39"/>
  <c r="V58"/>
  <c r="U58"/>
  <c r="V41"/>
  <c r="U41"/>
  <c r="J41"/>
  <c r="V40"/>
  <c r="U40"/>
  <c r="V59"/>
  <c r="U59"/>
  <c r="V42"/>
  <c r="U42"/>
  <c r="J42"/>
  <c r="J43"/>
  <c r="V46"/>
  <c r="U46"/>
  <c r="V47"/>
  <c r="U47"/>
  <c r="V49"/>
  <c r="U49"/>
  <c r="J49"/>
  <c r="V48"/>
  <c r="V108"/>
  <c r="U108"/>
  <c r="V51"/>
  <c r="U51"/>
  <c r="J51"/>
  <c r="V50"/>
  <c r="U50"/>
  <c r="V109"/>
  <c r="U109"/>
  <c r="V52"/>
  <c r="U52"/>
  <c r="J52"/>
  <c r="V53"/>
  <c r="U53"/>
  <c r="J53"/>
  <c r="V55"/>
  <c r="U55"/>
  <c r="J55"/>
  <c r="V54"/>
  <c r="U54"/>
  <c r="U30"/>
  <c r="U56"/>
  <c r="J56"/>
  <c r="V56"/>
  <c r="J60"/>
  <c r="V61"/>
  <c r="V62"/>
  <c r="U62"/>
  <c r="V116"/>
  <c r="U116"/>
  <c r="V65"/>
  <c r="U65"/>
  <c r="J65"/>
  <c r="V64"/>
  <c r="V66"/>
  <c r="U66"/>
  <c r="V119"/>
  <c r="U119"/>
  <c r="J68"/>
  <c r="V67"/>
  <c r="U67"/>
  <c r="U61"/>
  <c r="V69"/>
  <c r="U69"/>
  <c r="J69"/>
  <c r="V120"/>
  <c r="U120"/>
  <c r="V71"/>
  <c r="U71"/>
  <c r="J71"/>
  <c r="V121"/>
  <c r="U121"/>
  <c r="V70"/>
  <c r="U70"/>
  <c r="V75"/>
  <c r="U75"/>
  <c r="J75"/>
  <c r="V74"/>
  <c r="U74"/>
  <c r="J74"/>
  <c r="V77"/>
  <c r="U77"/>
  <c r="J77"/>
  <c r="V76"/>
  <c r="U76"/>
  <c r="U79"/>
  <c r="J79"/>
  <c r="V78"/>
  <c r="V79"/>
  <c r="V80"/>
  <c r="U80"/>
  <c r="U83"/>
  <c r="J83"/>
  <c r="V81"/>
  <c r="V82"/>
  <c r="U82"/>
  <c r="V84"/>
  <c r="U84"/>
  <c r="J84"/>
  <c r="V83"/>
  <c r="J86"/>
  <c r="U87"/>
  <c r="J87"/>
  <c r="V85"/>
  <c r="V87"/>
  <c r="V91"/>
  <c r="U91"/>
  <c r="J91"/>
  <c r="J92"/>
  <c r="V90"/>
  <c r="U90"/>
  <c r="V93"/>
  <c r="U93"/>
  <c r="J93"/>
  <c r="V94"/>
  <c r="U94"/>
  <c r="V132"/>
  <c r="U132"/>
  <c r="J94"/>
  <c r="V134"/>
  <c r="U134"/>
  <c r="V98"/>
  <c r="U98"/>
  <c r="J98"/>
  <c r="V96"/>
  <c r="V97"/>
  <c r="U97"/>
  <c r="V136"/>
  <c r="U136"/>
  <c r="V100"/>
  <c r="U100"/>
  <c r="J100"/>
  <c r="V138"/>
  <c r="U138"/>
  <c r="V103"/>
  <c r="U103"/>
  <c r="J103"/>
  <c r="V101"/>
  <c r="V105"/>
  <c r="U105"/>
  <c r="J105"/>
  <c r="V106"/>
  <c r="U106"/>
  <c r="J106"/>
  <c r="V104"/>
  <c r="V142"/>
  <c r="U142"/>
  <c r="J108"/>
  <c r="V143"/>
  <c r="U143"/>
  <c r="J109"/>
  <c r="J111"/>
  <c r="V145"/>
  <c r="U145"/>
  <c r="V113"/>
  <c r="U113"/>
  <c r="J113"/>
  <c r="V112"/>
  <c r="U112"/>
  <c r="V115"/>
  <c r="U115"/>
  <c r="J115"/>
  <c r="V146"/>
  <c r="U146"/>
  <c r="V117"/>
  <c r="U117"/>
  <c r="J117"/>
  <c r="U147"/>
  <c r="U118"/>
  <c r="J118"/>
  <c r="J119"/>
  <c r="V148"/>
  <c r="U148"/>
  <c r="J120"/>
  <c r="V118"/>
  <c r="V122"/>
  <c r="U122"/>
  <c r="J122"/>
  <c r="V150"/>
  <c r="U150"/>
  <c r="J123"/>
  <c r="U124"/>
  <c r="J124"/>
  <c r="V124"/>
  <c r="V152"/>
  <c r="U152"/>
  <c r="V127"/>
  <c r="U127"/>
  <c r="J127"/>
  <c r="V126"/>
  <c r="V153"/>
  <c r="U153"/>
  <c r="V129"/>
  <c r="U129"/>
  <c r="J129"/>
  <c r="V156"/>
  <c r="U156"/>
  <c r="J133"/>
  <c r="V131"/>
  <c r="U131"/>
  <c r="V158"/>
  <c r="U158"/>
  <c r="V135"/>
  <c r="U135"/>
  <c r="J135"/>
  <c r="V161"/>
  <c r="U161"/>
  <c r="J139"/>
  <c r="V141"/>
  <c r="U141"/>
  <c r="V162"/>
  <c r="U162"/>
  <c r="J144"/>
  <c r="V163"/>
  <c r="U163"/>
  <c r="J145"/>
  <c r="V164"/>
  <c r="U164"/>
  <c r="J147"/>
  <c r="V165"/>
  <c r="U165"/>
  <c r="J148"/>
  <c r="U149"/>
  <c r="J149"/>
  <c r="V147"/>
  <c r="J150"/>
  <c r="V149"/>
  <c r="J152"/>
  <c r="V169"/>
  <c r="U169"/>
  <c r="V154"/>
  <c r="U154"/>
  <c r="J154"/>
  <c r="U26"/>
  <c r="J156"/>
  <c r="V155"/>
  <c r="U155"/>
  <c r="J155"/>
  <c r="V170"/>
  <c r="U170"/>
  <c r="J153"/>
  <c r="V157"/>
  <c r="U157"/>
  <c r="J157"/>
  <c r="U27"/>
  <c r="V159"/>
  <c r="U159"/>
  <c r="J159"/>
  <c r="V172"/>
  <c r="U172"/>
  <c r="U160"/>
  <c r="J160"/>
  <c r="V173"/>
  <c r="U173"/>
  <c r="J161"/>
  <c r="J162"/>
  <c r="V160"/>
  <c r="V175"/>
  <c r="U175"/>
  <c r="J164"/>
  <c r="U48"/>
  <c r="J165"/>
  <c r="J169"/>
  <c r="J166"/>
  <c r="V179"/>
  <c r="U179"/>
  <c r="J172"/>
  <c r="J171"/>
  <c r="J175"/>
  <c r="V181"/>
  <c r="U181"/>
  <c r="V176"/>
  <c r="U176"/>
  <c r="J176"/>
  <c r="V182"/>
  <c r="U182"/>
  <c r="J177"/>
  <c r="J179"/>
  <c r="V184"/>
  <c r="U184"/>
  <c r="J181"/>
  <c r="J182"/>
  <c r="V180"/>
  <c r="U180"/>
  <c r="V186"/>
  <c r="U186"/>
  <c r="V185"/>
  <c r="U185"/>
  <c r="J185"/>
  <c r="U187"/>
  <c r="J186"/>
  <c r="V183"/>
  <c r="U183"/>
  <c r="V188"/>
  <c r="U188"/>
  <c r="J187"/>
  <c r="V189"/>
  <c r="U189"/>
  <c r="J184"/>
  <c r="U22"/>
  <c r="J188"/>
  <c r="J189"/>
  <c r="V187"/>
  <c r="V190"/>
  <c r="U190"/>
  <c r="V191"/>
  <c r="U191"/>
  <c r="J191"/>
  <c r="U78"/>
  <c r="V192"/>
  <c r="U192"/>
  <c r="J192"/>
  <c r="V193"/>
  <c r="U193"/>
  <c r="J193"/>
  <c r="V194"/>
  <c r="U194"/>
  <c r="J194"/>
  <c r="J195"/>
  <c r="V196"/>
  <c r="U196"/>
  <c r="J196"/>
  <c r="J5"/>
  <c r="V197"/>
  <c r="U197"/>
  <c r="J197"/>
  <c r="V198"/>
  <c r="U198"/>
  <c r="V199"/>
  <c r="U199"/>
  <c r="V201"/>
  <c r="U201"/>
  <c r="J201"/>
  <c r="V200"/>
  <c r="V202"/>
  <c r="U202"/>
  <c r="V203"/>
  <c r="U203"/>
  <c r="V205"/>
  <c r="U205"/>
  <c r="J205"/>
  <c r="V204"/>
  <c r="V207"/>
  <c r="U207"/>
  <c r="J207"/>
  <c r="V206"/>
  <c r="U206"/>
  <c r="V208"/>
  <c r="U208"/>
  <c r="J208"/>
  <c r="V209"/>
  <c r="U209"/>
  <c r="J209"/>
  <c r="V210"/>
  <c r="U210"/>
  <c r="V212"/>
  <c r="U212"/>
  <c r="J212"/>
  <c r="V211"/>
  <c r="V213"/>
  <c r="V214"/>
  <c r="U214"/>
  <c r="V215"/>
  <c r="U215"/>
  <c r="V217"/>
  <c r="U217"/>
  <c r="J217"/>
  <c r="V216"/>
  <c r="V218"/>
  <c r="U218"/>
  <c r="V219"/>
  <c r="U219"/>
  <c r="V221"/>
  <c r="U221"/>
  <c r="J221"/>
  <c r="V220"/>
  <c r="V222"/>
  <c r="U222"/>
  <c r="V224"/>
  <c r="U224"/>
  <c r="J224"/>
  <c r="V223"/>
  <c r="V225"/>
  <c r="U225"/>
  <c r="V226"/>
  <c r="U226"/>
  <c r="V228"/>
  <c r="U228"/>
  <c r="J228"/>
  <c r="V227"/>
  <c r="U227"/>
  <c r="V229"/>
  <c r="U229"/>
  <c r="J229"/>
  <c r="V230"/>
  <c r="U230"/>
  <c r="V231"/>
  <c r="U231"/>
  <c r="V233"/>
  <c r="U233"/>
  <c r="J233"/>
  <c r="V232"/>
  <c r="V234"/>
  <c r="U234"/>
  <c r="V235"/>
  <c r="U235"/>
  <c r="V237"/>
  <c r="U237"/>
  <c r="J237"/>
  <c r="V236"/>
  <c r="V239"/>
  <c r="U239"/>
  <c r="J239"/>
  <c r="V238"/>
  <c r="U238"/>
  <c r="V240"/>
  <c r="U240"/>
  <c r="J240"/>
  <c r="V241"/>
  <c r="U241"/>
  <c r="J241"/>
  <c r="V242"/>
  <c r="U242"/>
  <c r="V244"/>
  <c r="U244"/>
  <c r="J244"/>
  <c r="V243"/>
  <c r="V245"/>
  <c r="V246"/>
  <c r="U246"/>
  <c r="V247"/>
  <c r="U247"/>
  <c r="V249"/>
  <c r="U249"/>
  <c r="J249"/>
  <c r="V248"/>
  <c r="V250"/>
  <c r="U250"/>
  <c r="V251"/>
  <c r="U251"/>
  <c r="V253"/>
  <c r="U253"/>
  <c r="J253"/>
  <c r="V252"/>
  <c r="V254"/>
  <c r="U254"/>
  <c r="V256"/>
  <c r="U256"/>
  <c r="J256"/>
  <c r="V255"/>
  <c r="V257"/>
  <c r="U257"/>
  <c r="V258"/>
  <c r="U258"/>
  <c r="V260"/>
  <c r="U260"/>
  <c r="J260"/>
  <c r="V259"/>
  <c r="U259"/>
  <c r="V261"/>
  <c r="U261"/>
  <c r="J261"/>
  <c r="V262"/>
  <c r="U262"/>
  <c r="V263"/>
  <c r="U263"/>
  <c r="V265"/>
  <c r="U265"/>
  <c r="J265"/>
  <c r="V264"/>
  <c r="V266"/>
  <c r="U266"/>
  <c r="V267"/>
  <c r="U267"/>
  <c r="V269"/>
  <c r="U269"/>
  <c r="J269"/>
  <c r="V268"/>
  <c r="V271"/>
  <c r="U271"/>
  <c r="J271"/>
  <c r="V270"/>
  <c r="U270"/>
  <c r="V272"/>
  <c r="U272"/>
  <c r="J272"/>
  <c r="V273"/>
  <c r="U273"/>
  <c r="J273"/>
  <c r="V274"/>
  <c r="U274"/>
  <c r="V276"/>
  <c r="U276"/>
  <c r="J276"/>
  <c r="V275"/>
  <c r="V277"/>
  <c r="V278"/>
  <c r="U278"/>
  <c r="V279"/>
  <c r="U279"/>
  <c r="V281"/>
  <c r="U281"/>
  <c r="J281"/>
  <c r="V280"/>
  <c r="V282"/>
  <c r="U282"/>
  <c r="V283"/>
  <c r="U283"/>
  <c r="V285"/>
  <c r="U285"/>
  <c r="J285"/>
  <c r="V284"/>
  <c r="V286"/>
  <c r="U286"/>
  <c r="V288"/>
  <c r="U288"/>
  <c r="J288"/>
  <c r="V287"/>
  <c r="V289"/>
  <c r="U289"/>
  <c r="V290"/>
  <c r="U290"/>
  <c r="V292"/>
  <c r="U292"/>
  <c r="J292"/>
  <c r="V291"/>
  <c r="U291"/>
  <c r="V293"/>
  <c r="U293"/>
  <c r="J293"/>
  <c r="V294"/>
  <c r="U294"/>
  <c r="V295"/>
  <c r="U295"/>
  <c r="V297"/>
  <c r="U297"/>
  <c r="J297"/>
  <c r="V296"/>
  <c r="V298"/>
  <c r="U298"/>
  <c r="V299"/>
  <c r="U299"/>
  <c r="V301"/>
  <c r="U301"/>
  <c r="J301"/>
  <c r="V300"/>
  <c r="V303"/>
  <c r="U303"/>
  <c r="J303"/>
  <c r="V302"/>
  <c r="U302"/>
  <c r="V304"/>
  <c r="U304"/>
  <c r="J304"/>
  <c r="V305"/>
  <c r="U305"/>
  <c r="J305"/>
  <c r="V306"/>
  <c r="U306"/>
  <c r="V308"/>
  <c r="U308"/>
  <c r="J308"/>
  <c r="V307"/>
  <c r="V309"/>
  <c r="V310"/>
  <c r="U310"/>
  <c r="V311"/>
  <c r="U311"/>
  <c r="V313"/>
  <c r="U313"/>
  <c r="J313"/>
  <c r="V312"/>
  <c r="V314"/>
  <c r="U314"/>
  <c r="V315"/>
  <c r="U315"/>
  <c r="V317"/>
  <c r="U317"/>
  <c r="J317"/>
  <c r="V316"/>
  <c r="V318"/>
  <c r="U318"/>
  <c r="V320"/>
  <c r="U320"/>
  <c r="J320"/>
  <c r="V319"/>
  <c r="V321"/>
  <c r="U321"/>
  <c r="V322"/>
  <c r="U322"/>
  <c r="V324"/>
  <c r="U324"/>
  <c r="J324"/>
  <c r="V323"/>
  <c r="U323"/>
  <c r="V325"/>
  <c r="U325"/>
  <c r="J325"/>
  <c r="V326"/>
  <c r="U326"/>
  <c r="V327"/>
  <c r="U327"/>
  <c r="V329"/>
  <c r="U329"/>
  <c r="J329"/>
  <c r="V328"/>
  <c r="V330"/>
  <c r="U330"/>
  <c r="V331"/>
  <c r="U331"/>
  <c r="V333"/>
  <c r="U333"/>
  <c r="J333"/>
  <c r="V332"/>
  <c r="V335"/>
  <c r="U335"/>
  <c r="J335"/>
  <c r="V334"/>
  <c r="U334"/>
  <c r="V336"/>
  <c r="U336"/>
  <c r="J336"/>
  <c r="V337"/>
  <c r="U337"/>
  <c r="J337"/>
  <c r="V338"/>
  <c r="U338"/>
  <c r="V340"/>
  <c r="U340"/>
  <c r="J340"/>
  <c r="V339"/>
  <c r="V341"/>
  <c r="V342"/>
  <c r="U342"/>
  <c r="V343"/>
  <c r="U343"/>
  <c r="V345"/>
  <c r="U345"/>
  <c r="J345"/>
  <c r="V344"/>
  <c r="V346"/>
  <c r="U346"/>
  <c r="V348"/>
  <c r="U348"/>
  <c r="J348"/>
  <c r="V347"/>
  <c r="U347"/>
  <c r="V349"/>
  <c r="U349"/>
  <c r="J349"/>
  <c r="V350"/>
  <c r="V351"/>
  <c r="U351"/>
  <c r="V353"/>
  <c r="U353"/>
  <c r="J353"/>
  <c r="V352"/>
  <c r="V354"/>
  <c r="V355"/>
  <c r="U355"/>
  <c r="V357"/>
  <c r="U357"/>
  <c r="J357"/>
  <c r="V356"/>
  <c r="V359"/>
  <c r="U359"/>
  <c r="J359"/>
  <c r="V358"/>
  <c r="U358"/>
  <c r="V360"/>
  <c r="U360"/>
  <c r="J360"/>
  <c r="V361"/>
  <c r="U361"/>
  <c r="J361"/>
  <c r="V362"/>
  <c r="U362"/>
  <c r="V364"/>
  <c r="U364"/>
  <c r="J364"/>
  <c r="V363"/>
  <c r="U363"/>
  <c r="V365"/>
  <c r="U365"/>
  <c r="J365"/>
  <c r="V366"/>
  <c r="V367"/>
  <c r="U367"/>
  <c r="V369"/>
  <c r="U369"/>
  <c r="J369"/>
  <c r="V368"/>
  <c r="V370"/>
  <c r="V371"/>
  <c r="U371"/>
  <c r="V373"/>
  <c r="U373"/>
  <c r="J373"/>
  <c r="V372"/>
  <c r="V375"/>
  <c r="U375"/>
  <c r="J375"/>
  <c r="V374"/>
  <c r="U374"/>
  <c r="V376"/>
  <c r="U376"/>
  <c r="J376"/>
  <c r="V377"/>
  <c r="U377"/>
  <c r="J377"/>
  <c r="V378"/>
  <c r="U378"/>
  <c r="V380"/>
  <c r="U380"/>
  <c r="J380"/>
  <c r="V379"/>
  <c r="U379"/>
  <c r="V381"/>
  <c r="U381"/>
  <c r="J381"/>
  <c r="V382"/>
  <c r="V383"/>
  <c r="U383"/>
  <c r="V385"/>
  <c r="U385"/>
  <c r="J385"/>
  <c r="V384"/>
  <c r="V386"/>
  <c r="V387"/>
  <c r="U387"/>
  <c r="V389"/>
  <c r="U389"/>
  <c r="J389"/>
  <c r="V388"/>
  <c r="V391"/>
  <c r="U391"/>
  <c r="J391"/>
  <c r="V390"/>
  <c r="U390"/>
  <c r="V392"/>
  <c r="U392"/>
  <c r="J392"/>
  <c r="V393"/>
  <c r="U393"/>
  <c r="J393"/>
  <c r="V394"/>
  <c r="U394"/>
  <c r="J394"/>
  <c r="V396"/>
  <c r="U396"/>
  <c r="J396"/>
  <c r="V395"/>
  <c r="U395"/>
  <c r="V397"/>
  <c r="U397"/>
  <c r="J397"/>
  <c r="V398"/>
  <c r="U398"/>
  <c r="V399"/>
  <c r="U399"/>
  <c r="V400"/>
  <c r="U400"/>
  <c r="J400"/>
  <c r="V401"/>
  <c r="V402"/>
  <c r="V403"/>
  <c r="U403"/>
  <c r="V404"/>
  <c r="U404"/>
  <c r="J404"/>
  <c r="V405"/>
  <c r="U405"/>
  <c r="V406"/>
  <c r="U406"/>
  <c r="J406"/>
  <c r="V407"/>
  <c r="U407"/>
  <c r="J407"/>
  <c r="V408"/>
  <c r="U408"/>
  <c r="J408"/>
  <c r="V409"/>
  <c r="V410"/>
  <c r="U410"/>
  <c r="V411"/>
  <c r="U411"/>
  <c r="J411"/>
  <c r="V412"/>
  <c r="U412"/>
  <c r="J412"/>
  <c r="V413"/>
  <c r="V414"/>
  <c r="V415"/>
  <c r="U415"/>
  <c r="V416"/>
  <c r="U416"/>
  <c r="J416"/>
  <c r="V417"/>
  <c r="V418"/>
  <c r="V419"/>
  <c r="U419"/>
  <c r="V420"/>
  <c r="U420"/>
  <c r="J420"/>
  <c r="V421"/>
  <c r="U421"/>
  <c r="V422"/>
  <c r="U422"/>
  <c r="J422"/>
  <c r="V423"/>
  <c r="U423"/>
  <c r="J423"/>
  <c r="V424"/>
  <c r="U424"/>
  <c r="J424"/>
  <c r="V425"/>
  <c r="V426"/>
  <c r="U426"/>
  <c r="V427"/>
  <c r="U427"/>
  <c r="J427"/>
  <c r="V428"/>
  <c r="U428"/>
  <c r="J428"/>
  <c r="V429"/>
  <c r="V430"/>
  <c r="V431"/>
  <c r="U431"/>
  <c r="V432"/>
  <c r="U432"/>
  <c r="J432"/>
  <c r="V433"/>
  <c r="V434"/>
  <c r="V435"/>
  <c r="U435"/>
  <c r="V436"/>
  <c r="U436"/>
  <c r="J436"/>
  <c r="V437"/>
  <c r="U437"/>
  <c r="V438"/>
  <c r="U438"/>
  <c r="J438"/>
  <c r="V439"/>
  <c r="U439"/>
  <c r="J439"/>
  <c r="V440"/>
  <c r="U440"/>
  <c r="J440"/>
  <c r="V441"/>
  <c r="V442"/>
  <c r="U442"/>
  <c r="V443"/>
  <c r="U443"/>
  <c r="J443"/>
  <c r="V444"/>
  <c r="U444"/>
  <c r="J444"/>
  <c r="V445"/>
  <c r="V446"/>
  <c r="V447"/>
  <c r="U447"/>
  <c r="V448"/>
  <c r="U448"/>
  <c r="J448"/>
  <c r="V449"/>
  <c r="V450"/>
  <c r="V451"/>
  <c r="U451"/>
  <c r="V452"/>
  <c r="U452"/>
  <c r="J452"/>
  <c r="V453"/>
  <c r="U453"/>
  <c r="V454"/>
  <c r="U454"/>
  <c r="J454"/>
  <c r="V455"/>
  <c r="U455"/>
  <c r="J455"/>
  <c r="V456"/>
  <c r="U456"/>
  <c r="J456"/>
  <c r="V457"/>
  <c r="V458"/>
  <c r="U458"/>
  <c r="V459"/>
  <c r="U459"/>
  <c r="J459"/>
  <c r="V460"/>
  <c r="U460"/>
  <c r="J460"/>
  <c r="V461"/>
  <c r="V462"/>
  <c r="V463"/>
  <c r="U463"/>
  <c r="V464"/>
  <c r="U464"/>
  <c r="J464"/>
  <c r="V465"/>
  <c r="V466"/>
  <c r="V467"/>
  <c r="U467"/>
  <c r="V468"/>
  <c r="U468"/>
  <c r="J468"/>
  <c r="V469"/>
  <c r="U469"/>
  <c r="V470"/>
  <c r="U470"/>
  <c r="J470"/>
  <c r="V471"/>
  <c r="U471"/>
  <c r="J471"/>
  <c r="V472"/>
  <c r="U472"/>
  <c r="J472"/>
  <c r="V473"/>
  <c r="V474"/>
  <c r="U474"/>
  <c r="V475"/>
  <c r="U475"/>
  <c r="J475"/>
  <c r="V476"/>
  <c r="U476"/>
  <c r="J476"/>
  <c r="V477"/>
  <c r="V478"/>
  <c r="V479"/>
  <c r="U479"/>
  <c r="V480"/>
  <c r="U480"/>
  <c r="J480"/>
  <c r="V481"/>
  <c r="V482"/>
  <c r="V483"/>
  <c r="U483"/>
  <c r="V484"/>
  <c r="U484"/>
  <c r="J484"/>
  <c r="V485"/>
  <c r="U485"/>
  <c r="V486"/>
  <c r="U486"/>
  <c r="J486"/>
  <c r="V487"/>
  <c r="U487"/>
  <c r="J487"/>
  <c r="V488"/>
  <c r="U488"/>
  <c r="J488"/>
  <c r="V489"/>
  <c r="V490"/>
  <c r="U490"/>
  <c r="V491"/>
  <c r="U491"/>
  <c r="J491"/>
  <c r="V492"/>
  <c r="U492"/>
  <c r="J492"/>
  <c r="V493"/>
  <c r="V494"/>
  <c r="V495"/>
  <c r="U495"/>
  <c r="V496"/>
  <c r="U496"/>
  <c r="J496"/>
  <c r="V497"/>
  <c r="V498"/>
  <c r="V499"/>
  <c r="U499"/>
  <c r="V500"/>
  <c r="U500"/>
  <c r="J500"/>
  <c r="V501"/>
  <c r="U501"/>
  <c r="V502"/>
  <c r="U502"/>
  <c r="J502"/>
  <c r="V503"/>
  <c r="U503"/>
  <c r="J503"/>
  <c r="V504"/>
  <c r="U504"/>
  <c r="J504"/>
  <c r="V505"/>
  <c r="U505"/>
  <c r="J505"/>
  <c r="V506"/>
  <c r="U506"/>
  <c r="J506"/>
  <c r="V507"/>
  <c r="U507"/>
  <c r="J507"/>
  <c r="V508"/>
  <c r="U508"/>
  <c r="J508"/>
  <c r="V509"/>
  <c r="U509"/>
  <c r="V2"/>
  <c r="U2"/>
  <c r="J2"/>
  <c r="V510"/>
  <c r="V511"/>
  <c r="U511"/>
  <c r="J511"/>
  <c r="V512"/>
  <c r="V513"/>
  <c r="V514"/>
  <c r="V515"/>
  <c r="U515"/>
  <c r="J515"/>
  <c r="V516"/>
  <c r="V517"/>
  <c r="U517"/>
  <c r="J517"/>
  <c r="V518"/>
  <c r="U518"/>
  <c r="J518"/>
  <c r="V519"/>
  <c r="U519"/>
  <c r="J519"/>
  <c r="V520"/>
  <c r="U4"/>
  <c r="U17"/>
  <c r="U23"/>
  <c r="U31"/>
  <c r="U34"/>
  <c r="U101"/>
  <c r="J40"/>
  <c r="J45"/>
  <c r="J58"/>
  <c r="J61"/>
  <c r="J62"/>
  <c r="U64"/>
  <c r="J67"/>
  <c r="U81"/>
  <c r="J81"/>
  <c r="U85"/>
  <c r="J97"/>
  <c r="U96"/>
  <c r="J99"/>
  <c r="U104"/>
  <c r="J112"/>
  <c r="J130"/>
  <c r="J132"/>
  <c r="J136"/>
  <c r="J137"/>
  <c r="J143"/>
  <c r="J151"/>
  <c r="J158"/>
  <c r="J170"/>
  <c r="J173"/>
  <c r="J178"/>
  <c r="J190"/>
  <c r="J198"/>
  <c r="J199"/>
  <c r="U200"/>
  <c r="U204"/>
  <c r="U211"/>
  <c r="U213"/>
  <c r="J213"/>
  <c r="U216"/>
  <c r="J218"/>
  <c r="J219"/>
  <c r="U220"/>
  <c r="U223"/>
  <c r="J223"/>
  <c r="J225"/>
  <c r="J230"/>
  <c r="J231"/>
  <c r="U232"/>
  <c r="U236"/>
  <c r="U243"/>
  <c r="U245"/>
  <c r="J245"/>
  <c r="U248"/>
  <c r="J250"/>
  <c r="J251"/>
  <c r="U252"/>
  <c r="U255"/>
  <c r="J255"/>
  <c r="J257"/>
  <c r="J262"/>
  <c r="J263"/>
  <c r="U264"/>
  <c r="U268"/>
  <c r="U275"/>
  <c r="U277"/>
  <c r="J277"/>
  <c r="U280"/>
  <c r="J282"/>
  <c r="J283"/>
  <c r="U284"/>
  <c r="U287"/>
  <c r="J287"/>
  <c r="J289"/>
  <c r="J294"/>
  <c r="J295"/>
  <c r="U296"/>
  <c r="U300"/>
  <c r="U307"/>
  <c r="U309"/>
  <c r="J309"/>
  <c r="U312"/>
  <c r="J314"/>
  <c r="J315"/>
  <c r="U316"/>
  <c r="U319"/>
  <c r="J319"/>
  <c r="J321"/>
  <c r="J326"/>
  <c r="J327"/>
  <c r="U328"/>
  <c r="U332"/>
  <c r="U339"/>
  <c r="U341"/>
  <c r="J341"/>
  <c r="U344"/>
  <c r="J346"/>
  <c r="J347"/>
  <c r="J351"/>
  <c r="U350"/>
  <c r="U352"/>
  <c r="J352"/>
  <c r="U354"/>
  <c r="U356"/>
  <c r="J356"/>
  <c r="J358"/>
  <c r="J362"/>
  <c r="J363"/>
  <c r="J367"/>
  <c r="U366"/>
  <c r="U368"/>
  <c r="J368"/>
  <c r="J371"/>
  <c r="U370"/>
  <c r="U372"/>
  <c r="J372"/>
  <c r="J379"/>
  <c r="J383"/>
  <c r="U382"/>
  <c r="U384"/>
  <c r="J384"/>
  <c r="J387"/>
  <c r="U386"/>
  <c r="U388"/>
  <c r="J388"/>
  <c r="J395"/>
  <c r="J399"/>
  <c r="U401"/>
  <c r="U402"/>
  <c r="J402"/>
  <c r="J403"/>
  <c r="U409"/>
  <c r="J410"/>
  <c r="U413"/>
  <c r="U414"/>
  <c r="J414"/>
  <c r="J415"/>
  <c r="U417"/>
  <c r="U418"/>
  <c r="J418"/>
  <c r="J419"/>
  <c r="U425"/>
  <c r="J426"/>
  <c r="U429"/>
  <c r="U430"/>
  <c r="J430"/>
  <c r="J431"/>
  <c r="U433"/>
  <c r="U434"/>
  <c r="J434"/>
  <c r="J435"/>
  <c r="U441"/>
  <c r="J442"/>
  <c r="U445"/>
  <c r="U446"/>
  <c r="J446"/>
  <c r="J447"/>
  <c r="U449"/>
  <c r="U450"/>
  <c r="J450"/>
  <c r="J451"/>
  <c r="U457"/>
  <c r="J458"/>
  <c r="U461"/>
  <c r="U462"/>
  <c r="J462"/>
  <c r="J463"/>
  <c r="U465"/>
  <c r="U466"/>
  <c r="J466"/>
  <c r="J467"/>
  <c r="U473"/>
  <c r="J474"/>
  <c r="U477"/>
  <c r="U478"/>
  <c r="J478"/>
  <c r="J479"/>
  <c r="U481"/>
  <c r="U482"/>
  <c r="J482"/>
  <c r="J483"/>
  <c r="U489"/>
  <c r="J490"/>
  <c r="U493"/>
  <c r="U494"/>
  <c r="J494"/>
  <c r="J495"/>
  <c r="U497"/>
  <c r="U498"/>
  <c r="J498"/>
  <c r="J499"/>
  <c r="U510"/>
  <c r="J510"/>
  <c r="U512"/>
  <c r="U513"/>
  <c r="J513"/>
  <c r="U514"/>
  <c r="J514"/>
  <c r="U516"/>
  <c r="U520"/>
  <c r="P3"/>
  <c r="O3"/>
  <c r="P4"/>
  <c r="O4"/>
  <c r="P5"/>
  <c r="P6"/>
  <c r="O6"/>
  <c r="P7"/>
  <c r="P8"/>
  <c r="P9"/>
  <c r="P10"/>
  <c r="P11"/>
  <c r="P12"/>
  <c r="P13"/>
  <c r="P14"/>
  <c r="P15"/>
  <c r="P17"/>
  <c r="P20"/>
  <c r="P22"/>
  <c r="P23"/>
  <c r="P24"/>
  <c r="P25"/>
  <c r="P26"/>
  <c r="P27"/>
  <c r="P29"/>
  <c r="P30"/>
  <c r="P31"/>
  <c r="P32"/>
  <c r="P34"/>
  <c r="P35"/>
  <c r="P36"/>
  <c r="P38"/>
  <c r="P39"/>
  <c r="P40"/>
  <c r="P41"/>
  <c r="P42"/>
  <c r="P46"/>
  <c r="P47"/>
  <c r="P48"/>
  <c r="P49"/>
  <c r="P50"/>
  <c r="P51"/>
  <c r="P52"/>
  <c r="P53"/>
  <c r="P54"/>
  <c r="P55"/>
  <c r="P56"/>
  <c r="P57"/>
  <c r="P58"/>
  <c r="P59"/>
  <c r="P61"/>
  <c r="P62"/>
  <c r="P64"/>
  <c r="P65"/>
  <c r="P66"/>
  <c r="P67"/>
  <c r="P69"/>
  <c r="P70"/>
  <c r="P71"/>
  <c r="P74"/>
  <c r="P75"/>
  <c r="P76"/>
  <c r="P77"/>
  <c r="P78"/>
  <c r="P79"/>
  <c r="P80"/>
  <c r="P81"/>
  <c r="P82"/>
  <c r="P83"/>
  <c r="P84"/>
  <c r="P85"/>
  <c r="P87"/>
  <c r="P90"/>
  <c r="P91"/>
  <c r="P93"/>
  <c r="P94"/>
  <c r="P96"/>
  <c r="P97"/>
  <c r="P98"/>
  <c r="P100"/>
  <c r="P101"/>
  <c r="P103"/>
  <c r="P104"/>
  <c r="P105"/>
  <c r="P106"/>
  <c r="P108"/>
  <c r="P109"/>
  <c r="P112"/>
  <c r="P113"/>
  <c r="P115"/>
  <c r="P116"/>
  <c r="P117"/>
  <c r="P118"/>
  <c r="P119"/>
  <c r="P120"/>
  <c r="P121"/>
  <c r="P122"/>
  <c r="P124"/>
  <c r="P126"/>
  <c r="P127"/>
  <c r="P129"/>
  <c r="P131"/>
  <c r="P132"/>
  <c r="P134"/>
  <c r="P135"/>
  <c r="P136"/>
  <c r="P138"/>
  <c r="P141"/>
  <c r="P142"/>
  <c r="P143"/>
  <c r="P145"/>
  <c r="P146"/>
  <c r="P147"/>
  <c r="P148"/>
  <c r="P149"/>
  <c r="P150"/>
  <c r="P152"/>
  <c r="P153"/>
  <c r="P154"/>
  <c r="P155"/>
  <c r="P156"/>
  <c r="P157"/>
  <c r="P158"/>
  <c r="P159"/>
  <c r="P160"/>
  <c r="P161"/>
  <c r="P162"/>
  <c r="P163"/>
  <c r="P164"/>
  <c r="P165"/>
  <c r="P169"/>
  <c r="P170"/>
  <c r="P172"/>
  <c r="P173"/>
  <c r="P175"/>
  <c r="P176"/>
  <c r="P179"/>
  <c r="P180"/>
  <c r="P181"/>
  <c r="P182"/>
  <c r="P183"/>
  <c r="P184"/>
  <c r="P185"/>
  <c r="P186"/>
  <c r="P187"/>
  <c r="P188"/>
  <c r="P189"/>
  <c r="P190"/>
  <c r="P191"/>
  <c r="P192"/>
  <c r="P193"/>
  <c r="P194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O503"/>
  <c r="O504"/>
  <c r="I504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O14"/>
  <c r="O15"/>
  <c r="O17"/>
  <c r="O18"/>
  <c r="O20"/>
  <c r="O21"/>
  <c r="O22"/>
  <c r="O23"/>
  <c r="O24"/>
  <c r="O25"/>
  <c r="O26"/>
  <c r="O27"/>
  <c r="O29"/>
  <c r="O30"/>
  <c r="O31"/>
  <c r="O32"/>
  <c r="O34"/>
  <c r="O35"/>
  <c r="O36"/>
  <c r="O37"/>
  <c r="O38"/>
  <c r="O101"/>
  <c r="O40"/>
  <c r="I40"/>
  <c r="O39"/>
  <c r="O59"/>
  <c r="O42"/>
  <c r="I42"/>
  <c r="O41"/>
  <c r="O5"/>
  <c r="I45"/>
  <c r="O46"/>
  <c r="O106"/>
  <c r="O48"/>
  <c r="I48"/>
  <c r="O47"/>
  <c r="O50"/>
  <c r="I50"/>
  <c r="O49"/>
  <c r="O108"/>
  <c r="O51"/>
  <c r="I51"/>
  <c r="O109"/>
  <c r="O52"/>
  <c r="I52"/>
  <c r="O53"/>
  <c r="I53"/>
  <c r="O55"/>
  <c r="I55"/>
  <c r="O54"/>
  <c r="O56"/>
  <c r="O57"/>
  <c r="O58"/>
  <c r="I60"/>
  <c r="O115"/>
  <c r="O61"/>
  <c r="I61"/>
  <c r="O62"/>
  <c r="I62"/>
  <c r="O64"/>
  <c r="I64"/>
  <c r="O63"/>
  <c r="O117"/>
  <c r="O66"/>
  <c r="I66"/>
  <c r="O65"/>
  <c r="O118"/>
  <c r="O67"/>
  <c r="I67"/>
  <c r="O69"/>
  <c r="I69"/>
  <c r="O70"/>
  <c r="I70"/>
  <c r="O75"/>
  <c r="I75"/>
  <c r="O71"/>
  <c r="O74"/>
  <c r="I74"/>
  <c r="O77"/>
  <c r="I77"/>
  <c r="O76"/>
  <c r="O78"/>
  <c r="O81"/>
  <c r="I81"/>
  <c r="O79"/>
  <c r="O80"/>
  <c r="O82"/>
  <c r="O83"/>
  <c r="I86"/>
  <c r="O84"/>
  <c r="O85"/>
  <c r="O87"/>
  <c r="O90"/>
  <c r="O91"/>
  <c r="O93"/>
  <c r="O94"/>
  <c r="O132"/>
  <c r="I94"/>
  <c r="O96"/>
  <c r="O135"/>
  <c r="O97"/>
  <c r="O98"/>
  <c r="I101"/>
  <c r="O100"/>
  <c r="O138"/>
  <c r="O103"/>
  <c r="I103"/>
  <c r="O104"/>
  <c r="I104"/>
  <c r="I106"/>
  <c r="O105"/>
  <c r="O142"/>
  <c r="I108"/>
  <c r="O143"/>
  <c r="I109"/>
  <c r="I111"/>
  <c r="O112"/>
  <c r="I112"/>
  <c r="I115"/>
  <c r="O113"/>
  <c r="O116"/>
  <c r="I116"/>
  <c r="O119"/>
  <c r="I119"/>
  <c r="O148"/>
  <c r="O120"/>
  <c r="I120"/>
  <c r="O149"/>
  <c r="O121"/>
  <c r="I121"/>
  <c r="O150"/>
  <c r="I123"/>
  <c r="O124"/>
  <c r="I124"/>
  <c r="O122"/>
  <c r="O193"/>
  <c r="I125"/>
  <c r="O126"/>
  <c r="O153"/>
  <c r="O129"/>
  <c r="I129"/>
  <c r="O127"/>
  <c r="O154"/>
  <c r="I130"/>
  <c r="O155"/>
  <c r="I132"/>
  <c r="O131"/>
  <c r="O157"/>
  <c r="O134"/>
  <c r="I134"/>
  <c r="O158"/>
  <c r="I135"/>
  <c r="O159"/>
  <c r="O136"/>
  <c r="I136"/>
  <c r="O7"/>
  <c r="I138"/>
  <c r="O141"/>
  <c r="I141"/>
  <c r="I143"/>
  <c r="O8"/>
  <c r="O146"/>
  <c r="I146"/>
  <c r="O145"/>
  <c r="O165"/>
  <c r="I148"/>
  <c r="I149"/>
  <c r="O147"/>
  <c r="O152"/>
  <c r="I152"/>
  <c r="O169"/>
  <c r="I154"/>
  <c r="O151"/>
  <c r="O156"/>
  <c r="I156"/>
  <c r="I155"/>
  <c r="O170"/>
  <c r="I153"/>
  <c r="I157"/>
  <c r="I159"/>
  <c r="O172"/>
  <c r="O160"/>
  <c r="I160"/>
  <c r="O173"/>
  <c r="O161"/>
  <c r="I161"/>
  <c r="O162"/>
  <c r="I162"/>
  <c r="O163"/>
  <c r="I163"/>
  <c r="O175"/>
  <c r="O164"/>
  <c r="I164"/>
  <c r="I165"/>
  <c r="I169"/>
  <c r="O176"/>
  <c r="I170"/>
  <c r="I166"/>
  <c r="O179"/>
  <c r="I172"/>
  <c r="I171"/>
  <c r="O180"/>
  <c r="I173"/>
  <c r="I175"/>
  <c r="O181"/>
  <c r="I176"/>
  <c r="O182"/>
  <c r="I179"/>
  <c r="O184"/>
  <c r="I181"/>
  <c r="I182"/>
  <c r="O185"/>
  <c r="O183"/>
  <c r="I183"/>
  <c r="O186"/>
  <c r="I185"/>
  <c r="O188"/>
  <c r="O187"/>
  <c r="I187"/>
  <c r="O189"/>
  <c r="I184"/>
  <c r="I188"/>
  <c r="I189"/>
  <c r="O190"/>
  <c r="I190"/>
  <c r="O191"/>
  <c r="I191"/>
  <c r="O192"/>
  <c r="I192"/>
  <c r="I193"/>
  <c r="O194"/>
  <c r="I194"/>
  <c r="I195"/>
  <c r="O196"/>
  <c r="I196"/>
  <c r="I5"/>
  <c r="O198"/>
  <c r="I198"/>
  <c r="O197"/>
  <c r="O200"/>
  <c r="I200"/>
  <c r="O199"/>
  <c r="O202"/>
  <c r="I202"/>
  <c r="O201"/>
  <c r="O204"/>
  <c r="I204"/>
  <c r="O203"/>
  <c r="O206"/>
  <c r="I206"/>
  <c r="O205"/>
  <c r="O208"/>
  <c r="I208"/>
  <c r="O207"/>
  <c r="O210"/>
  <c r="I210"/>
  <c r="O209"/>
  <c r="O212"/>
  <c r="I212"/>
  <c r="O211"/>
  <c r="O214"/>
  <c r="I214"/>
  <c r="O213"/>
  <c r="O216"/>
  <c r="I216"/>
  <c r="O215"/>
  <c r="O218"/>
  <c r="I218"/>
  <c r="O217"/>
  <c r="O220"/>
  <c r="I220"/>
  <c r="O219"/>
  <c r="O222"/>
  <c r="I222"/>
  <c r="O221"/>
  <c r="O224"/>
  <c r="I224"/>
  <c r="O223"/>
  <c r="O226"/>
  <c r="I226"/>
  <c r="O225"/>
  <c r="O228"/>
  <c r="I228"/>
  <c r="O227"/>
  <c r="O230"/>
  <c r="I230"/>
  <c r="O229"/>
  <c r="O232"/>
  <c r="I232"/>
  <c r="O231"/>
  <c r="O234"/>
  <c r="I234"/>
  <c r="O233"/>
  <c r="O236"/>
  <c r="I236"/>
  <c r="O235"/>
  <c r="O238"/>
  <c r="I238"/>
  <c r="O237"/>
  <c r="O240"/>
  <c r="I240"/>
  <c r="O239"/>
  <c r="O242"/>
  <c r="I242"/>
  <c r="O241"/>
  <c r="O244"/>
  <c r="I244"/>
  <c r="O243"/>
  <c r="O246"/>
  <c r="I246"/>
  <c r="O245"/>
  <c r="O248"/>
  <c r="I248"/>
  <c r="O247"/>
  <c r="O250"/>
  <c r="I250"/>
  <c r="O249"/>
  <c r="O252"/>
  <c r="I252"/>
  <c r="O251"/>
  <c r="O254"/>
  <c r="I254"/>
  <c r="O253"/>
  <c r="O256"/>
  <c r="I256"/>
  <c r="O255"/>
  <c r="O258"/>
  <c r="I258"/>
  <c r="O257"/>
  <c r="O260"/>
  <c r="I260"/>
  <c r="O259"/>
  <c r="O262"/>
  <c r="I262"/>
  <c r="O261"/>
  <c r="O264"/>
  <c r="I264"/>
  <c r="O263"/>
  <c r="O266"/>
  <c r="I266"/>
  <c r="O265"/>
  <c r="O268"/>
  <c r="I268"/>
  <c r="O267"/>
  <c r="O270"/>
  <c r="I270"/>
  <c r="O269"/>
  <c r="O272"/>
  <c r="I272"/>
  <c r="O271"/>
  <c r="O274"/>
  <c r="I274"/>
  <c r="O273"/>
  <c r="O276"/>
  <c r="I276"/>
  <c r="O275"/>
  <c r="O278"/>
  <c r="I278"/>
  <c r="O277"/>
  <c r="O280"/>
  <c r="I280"/>
  <c r="O279"/>
  <c r="O282"/>
  <c r="I282"/>
  <c r="O281"/>
  <c r="O284"/>
  <c r="I284"/>
  <c r="O283"/>
  <c r="O286"/>
  <c r="I286"/>
  <c r="O285"/>
  <c r="O288"/>
  <c r="I288"/>
  <c r="O287"/>
  <c r="O290"/>
  <c r="I290"/>
  <c r="O289"/>
  <c r="O292"/>
  <c r="I292"/>
  <c r="O291"/>
  <c r="O294"/>
  <c r="I294"/>
  <c r="O293"/>
  <c r="O296"/>
  <c r="I296"/>
  <c r="O295"/>
  <c r="O298"/>
  <c r="I298"/>
  <c r="O297"/>
  <c r="O300"/>
  <c r="I300"/>
  <c r="O299"/>
  <c r="O301"/>
  <c r="I301"/>
  <c r="O303"/>
  <c r="I303"/>
  <c r="O302"/>
  <c r="O304"/>
  <c r="I304"/>
  <c r="O306"/>
  <c r="I306"/>
  <c r="O305"/>
  <c r="O308"/>
  <c r="I308"/>
  <c r="O307"/>
  <c r="O310"/>
  <c r="I310"/>
  <c r="O309"/>
  <c r="O312"/>
  <c r="I312"/>
  <c r="O311"/>
  <c r="O314"/>
  <c r="I314"/>
  <c r="O313"/>
  <c r="O316"/>
  <c r="I316"/>
  <c r="O315"/>
  <c r="O317"/>
  <c r="O318"/>
  <c r="O320"/>
  <c r="I320"/>
  <c r="O319"/>
  <c r="O322"/>
  <c r="I322"/>
  <c r="O321"/>
  <c r="O324"/>
  <c r="I324"/>
  <c r="O323"/>
  <c r="O325"/>
  <c r="O326"/>
  <c r="O328"/>
  <c r="I328"/>
  <c r="O327"/>
  <c r="O330"/>
  <c r="I330"/>
  <c r="O329"/>
  <c r="O332"/>
  <c r="I332"/>
  <c r="O331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3"/>
  <c r="I393"/>
  <c r="O394"/>
  <c r="O395"/>
  <c r="O396"/>
  <c r="O397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5"/>
  <c r="I505"/>
  <c r="O506"/>
  <c r="O507"/>
  <c r="O508"/>
  <c r="O509"/>
  <c r="O510"/>
  <c r="O511"/>
  <c r="O512"/>
  <c r="O513"/>
  <c r="O514"/>
  <c r="O515"/>
  <c r="O516"/>
  <c r="O517"/>
  <c r="O518"/>
  <c r="O519"/>
  <c r="O520"/>
  <c r="J37"/>
  <c r="J47"/>
  <c r="J48"/>
  <c r="J50"/>
  <c r="J54"/>
  <c r="J57"/>
  <c r="J59"/>
  <c r="J64"/>
  <c r="J66"/>
  <c r="J70"/>
  <c r="J78"/>
  <c r="J80"/>
  <c r="J82"/>
  <c r="J85"/>
  <c r="J88"/>
  <c r="J96"/>
  <c r="J101"/>
  <c r="J104"/>
  <c r="J107"/>
  <c r="J116"/>
  <c r="J121"/>
  <c r="J125"/>
  <c r="J134"/>
  <c r="J138"/>
  <c r="J141"/>
  <c r="J146"/>
  <c r="J163"/>
  <c r="J183"/>
  <c r="J200"/>
  <c r="J202"/>
  <c r="J203"/>
  <c r="J204"/>
  <c r="J206"/>
  <c r="J210"/>
  <c r="J211"/>
  <c r="J214"/>
  <c r="J215"/>
  <c r="J216"/>
  <c r="J220"/>
  <c r="J222"/>
  <c r="J226"/>
  <c r="J227"/>
  <c r="J232"/>
  <c r="J234"/>
  <c r="J235"/>
  <c r="J236"/>
  <c r="J238"/>
  <c r="J242"/>
  <c r="J243"/>
  <c r="J246"/>
  <c r="J247"/>
  <c r="J248"/>
  <c r="J252"/>
  <c r="J254"/>
  <c r="J258"/>
  <c r="J259"/>
  <c r="J264"/>
  <c r="J266"/>
  <c r="J267"/>
  <c r="J268"/>
  <c r="J270"/>
  <c r="J274"/>
  <c r="J275"/>
  <c r="J278"/>
  <c r="J279"/>
  <c r="J280"/>
  <c r="J284"/>
  <c r="J286"/>
  <c r="J290"/>
  <c r="J291"/>
  <c r="J296"/>
  <c r="J298"/>
  <c r="J299"/>
  <c r="J300"/>
  <c r="J302"/>
  <c r="J306"/>
  <c r="J307"/>
  <c r="J310"/>
  <c r="J311"/>
  <c r="J312"/>
  <c r="J316"/>
  <c r="J318"/>
  <c r="J322"/>
  <c r="J323"/>
  <c r="J328"/>
  <c r="J330"/>
  <c r="J331"/>
  <c r="J332"/>
  <c r="J334"/>
  <c r="J338"/>
  <c r="J339"/>
  <c r="J342"/>
  <c r="J343"/>
  <c r="J344"/>
  <c r="J350"/>
  <c r="J354"/>
  <c r="J355"/>
  <c r="J366"/>
  <c r="J370"/>
  <c r="J374"/>
  <c r="J378"/>
  <c r="J382"/>
  <c r="J386"/>
  <c r="J390"/>
  <c r="J398"/>
  <c r="J401"/>
  <c r="J405"/>
  <c r="J409"/>
  <c r="J413"/>
  <c r="J417"/>
  <c r="J421"/>
  <c r="J425"/>
  <c r="J429"/>
  <c r="J433"/>
  <c r="J437"/>
  <c r="J441"/>
  <c r="J445"/>
  <c r="J449"/>
  <c r="J453"/>
  <c r="J457"/>
  <c r="J461"/>
  <c r="J465"/>
  <c r="J469"/>
  <c r="J473"/>
  <c r="J477"/>
  <c r="J481"/>
  <c r="J485"/>
  <c r="J489"/>
  <c r="J493"/>
  <c r="J497"/>
  <c r="J501"/>
  <c r="J509"/>
  <c r="J512"/>
  <c r="J516"/>
  <c r="J520"/>
  <c r="I41"/>
  <c r="I58"/>
  <c r="I65"/>
  <c r="I84"/>
  <c r="I91"/>
  <c r="I93"/>
  <c r="I97"/>
  <c r="I98"/>
  <c r="I100"/>
  <c r="I105"/>
  <c r="I113"/>
  <c r="I117"/>
  <c r="I122"/>
  <c r="I127"/>
  <c r="I145"/>
  <c r="I151"/>
  <c r="I197"/>
  <c r="I199"/>
  <c r="I201"/>
  <c r="I203"/>
  <c r="I205"/>
  <c r="I207"/>
  <c r="I20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299"/>
  <c r="I305"/>
  <c r="I307"/>
  <c r="I309"/>
  <c r="I311"/>
  <c r="I313"/>
  <c r="I315"/>
  <c r="I317"/>
  <c r="I318"/>
  <c r="I319"/>
  <c r="I321"/>
  <c r="I323"/>
  <c r="I325"/>
  <c r="I326"/>
  <c r="I327"/>
  <c r="I329"/>
  <c r="I331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O392"/>
  <c r="I392"/>
  <c r="I395"/>
  <c r="I396"/>
  <c r="I397"/>
  <c r="O398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6"/>
  <c r="I507"/>
  <c r="I508"/>
  <c r="I509"/>
  <c r="O2"/>
  <c r="I2"/>
  <c r="I510"/>
  <c r="I511"/>
  <c r="I512"/>
  <c r="I513"/>
  <c r="I514"/>
  <c r="I515"/>
  <c r="I516"/>
  <c r="I517"/>
  <c r="I518"/>
  <c r="I519"/>
  <c r="I520"/>
  <c r="S10"/>
  <c r="R10"/>
  <c r="S12"/>
  <c r="R12"/>
  <c r="H12"/>
  <c r="S11"/>
  <c r="R11"/>
  <c r="S32"/>
  <c r="R32"/>
  <c r="S13"/>
  <c r="R13"/>
  <c r="H13"/>
  <c r="R87"/>
  <c r="R15"/>
  <c r="H15"/>
  <c r="S14"/>
  <c r="R14"/>
  <c r="S20"/>
  <c r="R20"/>
  <c r="H16"/>
  <c r="S15"/>
  <c r="S4"/>
  <c r="R4"/>
  <c r="S17"/>
  <c r="R17"/>
  <c r="H17"/>
  <c r="H19"/>
  <c r="S90"/>
  <c r="R90"/>
  <c r="H20"/>
  <c r="P2"/>
  <c r="S2"/>
  <c r="R2"/>
  <c r="R22"/>
  <c r="H22"/>
  <c r="S91"/>
  <c r="R91"/>
  <c r="S23"/>
  <c r="R23"/>
  <c r="H23"/>
  <c r="S22"/>
  <c r="S24"/>
  <c r="R24"/>
  <c r="H24"/>
  <c r="R25"/>
  <c r="H25"/>
  <c r="S93"/>
  <c r="R93"/>
  <c r="R26"/>
  <c r="H26"/>
  <c r="S25"/>
  <c r="S26"/>
  <c r="H28"/>
  <c r="S27"/>
  <c r="R27"/>
  <c r="S34"/>
  <c r="R34"/>
  <c r="S29"/>
  <c r="R29"/>
  <c r="H29"/>
  <c r="R56"/>
  <c r="R30"/>
  <c r="H30"/>
  <c r="S31"/>
  <c r="R31"/>
  <c r="H31"/>
  <c r="R96"/>
  <c r="H32"/>
  <c r="S97"/>
  <c r="R97"/>
  <c r="H33"/>
  <c r="S98"/>
  <c r="R98"/>
  <c r="H34"/>
  <c r="S79"/>
  <c r="R79"/>
  <c r="S35"/>
  <c r="R35"/>
  <c r="H35"/>
  <c r="R36"/>
  <c r="H36"/>
  <c r="S100"/>
  <c r="R100"/>
  <c r="H37"/>
  <c r="S36"/>
  <c r="S38"/>
  <c r="R38"/>
  <c r="H38"/>
  <c r="S57"/>
  <c r="R57"/>
  <c r="S39"/>
  <c r="R39"/>
  <c r="H39"/>
  <c r="S101"/>
  <c r="R101"/>
  <c r="S40"/>
  <c r="R40"/>
  <c r="H40"/>
  <c r="S58"/>
  <c r="R58"/>
  <c r="S41"/>
  <c r="R41"/>
  <c r="H41"/>
  <c r="S59"/>
  <c r="R59"/>
  <c r="S42"/>
  <c r="R42"/>
  <c r="H42"/>
  <c r="S5"/>
  <c r="R5"/>
  <c r="H45"/>
  <c r="S105"/>
  <c r="R105"/>
  <c r="R47"/>
  <c r="H47"/>
  <c r="S46"/>
  <c r="R46"/>
  <c r="S106"/>
  <c r="R106"/>
  <c r="S48"/>
  <c r="R48"/>
  <c r="H48"/>
  <c r="S47"/>
  <c r="S49"/>
  <c r="R49"/>
  <c r="H49"/>
  <c r="S50"/>
  <c r="R50"/>
  <c r="H50"/>
  <c r="S108"/>
  <c r="R108"/>
  <c r="S51"/>
  <c r="R51"/>
  <c r="H51"/>
  <c r="S109"/>
  <c r="R109"/>
  <c r="S52"/>
  <c r="R52"/>
  <c r="H52"/>
  <c r="S53"/>
  <c r="R53"/>
  <c r="H53"/>
  <c r="S54"/>
  <c r="R54"/>
  <c r="H54"/>
  <c r="S55"/>
  <c r="R55"/>
  <c r="H55"/>
  <c r="H56"/>
  <c r="H57"/>
  <c r="S112"/>
  <c r="R112"/>
  <c r="H58"/>
  <c r="S113"/>
  <c r="R113"/>
  <c r="H59"/>
  <c r="H60"/>
  <c r="S115"/>
  <c r="R115"/>
  <c r="S61"/>
  <c r="R61"/>
  <c r="H61"/>
  <c r="S62"/>
  <c r="R62"/>
  <c r="H62"/>
  <c r="S64"/>
  <c r="R64"/>
  <c r="H64"/>
  <c r="S116"/>
  <c r="R116"/>
  <c r="S65"/>
  <c r="R65"/>
  <c r="H65"/>
  <c r="S117"/>
  <c r="R117"/>
  <c r="S66"/>
  <c r="R66"/>
  <c r="H66"/>
  <c r="R118"/>
  <c r="R67"/>
  <c r="H67"/>
  <c r="S119"/>
  <c r="R119"/>
  <c r="H68"/>
  <c r="S67"/>
  <c r="S69"/>
  <c r="R69"/>
  <c r="H69"/>
  <c r="S70"/>
  <c r="R70"/>
  <c r="H70"/>
  <c r="S120"/>
  <c r="R120"/>
  <c r="S71"/>
  <c r="R71"/>
  <c r="H71"/>
  <c r="S121"/>
  <c r="R121"/>
  <c r="S75"/>
  <c r="R75"/>
  <c r="H75"/>
  <c r="S74"/>
  <c r="R74"/>
  <c r="H74"/>
  <c r="S77"/>
  <c r="R77"/>
  <c r="H77"/>
  <c r="S78"/>
  <c r="R78"/>
  <c r="H78"/>
  <c r="S76"/>
  <c r="R76"/>
  <c r="H79"/>
  <c r="S124"/>
  <c r="R124"/>
  <c r="S80"/>
  <c r="R80"/>
  <c r="H80"/>
  <c r="S81"/>
  <c r="R81"/>
  <c r="H81"/>
  <c r="S82"/>
  <c r="R82"/>
  <c r="H82"/>
  <c r="R83"/>
  <c r="H83"/>
  <c r="S127"/>
  <c r="R127"/>
  <c r="S85"/>
  <c r="R85"/>
  <c r="H85"/>
  <c r="S84"/>
  <c r="R84"/>
  <c r="H84"/>
  <c r="S83"/>
  <c r="H86"/>
  <c r="H87"/>
  <c r="S129"/>
  <c r="R129"/>
  <c r="S87"/>
  <c r="H91"/>
  <c r="S6"/>
  <c r="R6"/>
  <c r="H92"/>
  <c r="H93"/>
  <c r="S131"/>
  <c r="R131"/>
  <c r="H96"/>
  <c r="H97"/>
  <c r="S94"/>
  <c r="R94"/>
  <c r="S132"/>
  <c r="R132"/>
  <c r="H94"/>
  <c r="S134"/>
  <c r="R134"/>
  <c r="H98"/>
  <c r="S96"/>
  <c r="S135"/>
  <c r="R135"/>
  <c r="H99"/>
  <c r="S136"/>
  <c r="R136"/>
  <c r="H100"/>
  <c r="H101"/>
  <c r="S138"/>
  <c r="R138"/>
  <c r="S103"/>
  <c r="R103"/>
  <c r="H103"/>
  <c r="R104"/>
  <c r="H104"/>
  <c r="H105"/>
  <c r="H106"/>
  <c r="S104"/>
  <c r="S141"/>
  <c r="R141"/>
  <c r="H107"/>
  <c r="S142"/>
  <c r="R142"/>
  <c r="H108"/>
  <c r="S143"/>
  <c r="R143"/>
  <c r="H109"/>
  <c r="H111"/>
  <c r="H112"/>
  <c r="S145"/>
  <c r="R145"/>
  <c r="H113"/>
  <c r="H115"/>
  <c r="S146"/>
  <c r="R146"/>
  <c r="H117"/>
  <c r="H116"/>
  <c r="R147"/>
  <c r="H118"/>
  <c r="H119"/>
  <c r="S148"/>
  <c r="R148"/>
  <c r="H120"/>
  <c r="S118"/>
  <c r="S149"/>
  <c r="R149"/>
  <c r="H121"/>
  <c r="S122"/>
  <c r="R122"/>
  <c r="H122"/>
  <c r="S150"/>
  <c r="R150"/>
  <c r="H123"/>
  <c r="H124"/>
  <c r="S193"/>
  <c r="R193"/>
  <c r="H125"/>
  <c r="S152"/>
  <c r="R152"/>
  <c r="H127"/>
  <c r="S126"/>
  <c r="S153"/>
  <c r="R153"/>
  <c r="H129"/>
  <c r="S154"/>
  <c r="R154"/>
  <c r="H130"/>
  <c r="S155"/>
  <c r="R155"/>
  <c r="H132"/>
  <c r="S156"/>
  <c r="R156"/>
  <c r="H133"/>
  <c r="S157"/>
  <c r="R157"/>
  <c r="H134"/>
  <c r="S158"/>
  <c r="R158"/>
  <c r="H135"/>
  <c r="S159"/>
  <c r="R159"/>
  <c r="H136"/>
  <c r="R160"/>
  <c r="H137"/>
  <c r="S7"/>
  <c r="R7"/>
  <c r="H138"/>
  <c r="S161"/>
  <c r="R161"/>
  <c r="H141"/>
  <c r="H143"/>
  <c r="S162"/>
  <c r="R162"/>
  <c r="H144"/>
  <c r="S163"/>
  <c r="R163"/>
  <c r="H145"/>
  <c r="S8"/>
  <c r="R8"/>
  <c r="H146"/>
  <c r="S164"/>
  <c r="R164"/>
  <c r="H147"/>
  <c r="S165"/>
  <c r="R165"/>
  <c r="H148"/>
  <c r="H149"/>
  <c r="H150"/>
  <c r="H151"/>
  <c r="H152"/>
  <c r="S169"/>
  <c r="R169"/>
  <c r="H154"/>
  <c r="H156"/>
  <c r="S9"/>
  <c r="R9"/>
  <c r="H155"/>
  <c r="S170"/>
  <c r="R170"/>
  <c r="H153"/>
  <c r="H157"/>
  <c r="H158"/>
  <c r="H159"/>
  <c r="S172"/>
  <c r="R172"/>
  <c r="H160"/>
  <c r="S173"/>
  <c r="R173"/>
  <c r="H161"/>
  <c r="H162"/>
  <c r="S160"/>
  <c r="H163"/>
  <c r="S175"/>
  <c r="R175"/>
  <c r="H164"/>
  <c r="H165"/>
  <c r="H169"/>
  <c r="S176"/>
  <c r="R176"/>
  <c r="H170"/>
  <c r="H166"/>
  <c r="S179"/>
  <c r="R179"/>
  <c r="H172"/>
  <c r="H171"/>
  <c r="S180"/>
  <c r="R180"/>
  <c r="H173"/>
  <c r="H175"/>
  <c r="S181"/>
  <c r="R181"/>
  <c r="H176"/>
  <c r="S182"/>
  <c r="R182"/>
  <c r="S183"/>
  <c r="R183"/>
  <c r="H178"/>
  <c r="H179"/>
  <c r="S184"/>
  <c r="R184"/>
  <c r="H181"/>
  <c r="H182"/>
  <c r="S185"/>
  <c r="R185"/>
  <c r="H183"/>
  <c r="S186"/>
  <c r="R186"/>
  <c r="H185"/>
  <c r="R187"/>
  <c r="H186"/>
  <c r="S188"/>
  <c r="R188"/>
  <c r="H187"/>
  <c r="S189"/>
  <c r="R189"/>
  <c r="H184"/>
  <c r="H188"/>
  <c r="H189"/>
  <c r="S187"/>
  <c r="S190"/>
  <c r="R190"/>
  <c r="H190"/>
  <c r="S191"/>
  <c r="R191"/>
  <c r="H191"/>
  <c r="S192"/>
  <c r="R192"/>
  <c r="H192"/>
  <c r="H193"/>
  <c r="S194"/>
  <c r="R194"/>
  <c r="H194"/>
  <c r="H195"/>
  <c r="S196"/>
  <c r="R196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8"/>
  <c r="H509"/>
  <c r="H510"/>
  <c r="H512"/>
  <c r="H513"/>
  <c r="H514"/>
  <c r="H515"/>
  <c r="H516"/>
  <c r="H517"/>
  <c r="H518"/>
  <c r="H519"/>
  <c r="H520"/>
  <c r="T2"/>
  <c r="S520"/>
  <c r="R520"/>
  <c r="Q520"/>
  <c r="S518"/>
  <c r="R518"/>
  <c r="Q518"/>
  <c r="S516"/>
  <c r="R516"/>
  <c r="Q516"/>
  <c r="S514"/>
  <c r="R514"/>
  <c r="Q514"/>
  <c r="S512"/>
  <c r="R512"/>
  <c r="Q512"/>
  <c r="S510"/>
  <c r="R510"/>
  <c r="Q510"/>
  <c r="S508"/>
  <c r="R508"/>
  <c r="Q508"/>
  <c r="S502"/>
  <c r="R502"/>
  <c r="Q502"/>
  <c r="S500"/>
  <c r="R500"/>
  <c r="Q500"/>
  <c r="S498"/>
  <c r="R498"/>
  <c r="Q498"/>
  <c r="S496"/>
  <c r="R496"/>
  <c r="Q496"/>
  <c r="S494"/>
  <c r="R494"/>
  <c r="Q494"/>
  <c r="S492"/>
  <c r="R492"/>
  <c r="Q492"/>
  <c r="S490"/>
  <c r="R490"/>
  <c r="Q490"/>
  <c r="S488"/>
  <c r="R488"/>
  <c r="Q488"/>
  <c r="S486"/>
  <c r="R486"/>
  <c r="Q486"/>
  <c r="S484"/>
  <c r="R484"/>
  <c r="Q484"/>
  <c r="S482"/>
  <c r="R482"/>
  <c r="Q482"/>
  <c r="S480"/>
  <c r="R480"/>
  <c r="Q480"/>
  <c r="S478"/>
  <c r="R478"/>
  <c r="Q478"/>
  <c r="S476"/>
  <c r="R476"/>
  <c r="Q476"/>
  <c r="S474"/>
  <c r="R474"/>
  <c r="Q474"/>
  <c r="S472"/>
  <c r="R472"/>
  <c r="Q472"/>
  <c r="S470"/>
  <c r="R470"/>
  <c r="Q470"/>
  <c r="S468"/>
  <c r="R468"/>
  <c r="Q468"/>
  <c r="S466"/>
  <c r="R466"/>
  <c r="Q466"/>
  <c r="S464"/>
  <c r="R464"/>
  <c r="Q464"/>
  <c r="S462"/>
  <c r="R462"/>
  <c r="Q462"/>
  <c r="S460"/>
  <c r="R460"/>
  <c r="Q460"/>
  <c r="S458"/>
  <c r="R458"/>
  <c r="Q458"/>
  <c r="S456"/>
  <c r="R456"/>
  <c r="Q456"/>
  <c r="S454"/>
  <c r="R454"/>
  <c r="Q454"/>
  <c r="S452"/>
  <c r="R452"/>
  <c r="Q452"/>
  <c r="S450"/>
  <c r="R450"/>
  <c r="Q450"/>
  <c r="S448"/>
  <c r="R448"/>
  <c r="Q448"/>
  <c r="S446"/>
  <c r="R446"/>
  <c r="Q446"/>
  <c r="S444"/>
  <c r="R444"/>
  <c r="Q444"/>
  <c r="S442"/>
  <c r="R442"/>
  <c r="Q442"/>
  <c r="S440"/>
  <c r="R440"/>
  <c r="Q440"/>
  <c r="S438"/>
  <c r="R438"/>
  <c r="Q438"/>
  <c r="S436"/>
  <c r="R436"/>
  <c r="Q436"/>
  <c r="S434"/>
  <c r="R434"/>
  <c r="Q434"/>
  <c r="S432"/>
  <c r="R432"/>
  <c r="Q432"/>
  <c r="S430"/>
  <c r="R430"/>
  <c r="Q430"/>
  <c r="S428"/>
  <c r="R428"/>
  <c r="Q428"/>
  <c r="S519"/>
  <c r="R519"/>
  <c r="Q519"/>
  <c r="S517"/>
  <c r="R517"/>
  <c r="Q517"/>
  <c r="S515"/>
  <c r="R515"/>
  <c r="Q515"/>
  <c r="S513"/>
  <c r="R513"/>
  <c r="Q513"/>
  <c r="S507"/>
  <c r="R507"/>
  <c r="Q507"/>
  <c r="S501"/>
  <c r="R501"/>
  <c r="Q501"/>
  <c r="S499"/>
  <c r="R499"/>
  <c r="Q499"/>
  <c r="S497"/>
  <c r="R497"/>
  <c r="Q497"/>
  <c r="S495"/>
  <c r="R495"/>
  <c r="Q495"/>
  <c r="S493"/>
  <c r="R493"/>
  <c r="Q493"/>
  <c r="S491"/>
  <c r="R491"/>
  <c r="Q491"/>
  <c r="S489"/>
  <c r="R489"/>
  <c r="Q489"/>
  <c r="S487"/>
  <c r="R487"/>
  <c r="Q487"/>
  <c r="S485"/>
  <c r="R485"/>
  <c r="Q485"/>
  <c r="S483"/>
  <c r="R483"/>
  <c r="Q483"/>
  <c r="S481"/>
  <c r="R481"/>
  <c r="Q481"/>
  <c r="S479"/>
  <c r="R479"/>
  <c r="Q479"/>
  <c r="S477"/>
  <c r="R477"/>
  <c r="Q477"/>
  <c r="S475"/>
  <c r="R475"/>
  <c r="Q475"/>
  <c r="S473"/>
  <c r="R473"/>
  <c r="Q473"/>
  <c r="S471"/>
  <c r="R471"/>
  <c r="Q471"/>
  <c r="S469"/>
  <c r="R469"/>
  <c r="Q469"/>
  <c r="S467"/>
  <c r="R467"/>
  <c r="Q467"/>
  <c r="S465"/>
  <c r="R465"/>
  <c r="Q465"/>
  <c r="S463"/>
  <c r="R463"/>
  <c r="Q463"/>
  <c r="S461"/>
  <c r="R461"/>
  <c r="Q461"/>
  <c r="S459"/>
  <c r="R459"/>
  <c r="Q459"/>
  <c r="S457"/>
  <c r="R457"/>
  <c r="Q457"/>
  <c r="S455"/>
  <c r="R455"/>
  <c r="Q455"/>
  <c r="S453"/>
  <c r="R453"/>
  <c r="Q453"/>
  <c r="S451"/>
  <c r="R451"/>
  <c r="Q451"/>
  <c r="S449"/>
  <c r="R449"/>
  <c r="Q449"/>
  <c r="S447"/>
  <c r="R447"/>
  <c r="Q447"/>
  <c r="S445"/>
  <c r="R445"/>
  <c r="Q445"/>
  <c r="S443"/>
  <c r="R443"/>
  <c r="Q443"/>
  <c r="S441"/>
  <c r="R441"/>
  <c r="Q441"/>
  <c r="S439"/>
  <c r="R439"/>
  <c r="Q439"/>
  <c r="S437"/>
  <c r="R437"/>
  <c r="Q437"/>
  <c r="S435"/>
  <c r="R435"/>
  <c r="Q435"/>
  <c r="S433"/>
  <c r="R433"/>
  <c r="Q433"/>
  <c r="S431"/>
  <c r="R431"/>
  <c r="Q431"/>
  <c r="S429"/>
  <c r="R429"/>
  <c r="Q429"/>
  <c r="S427"/>
  <c r="R427"/>
  <c r="Q427"/>
  <c r="S425"/>
  <c r="R425"/>
  <c r="Q425"/>
  <c r="S423"/>
  <c r="R423"/>
  <c r="Q423"/>
  <c r="S421"/>
  <c r="R421"/>
  <c r="Q421"/>
  <c r="S419"/>
  <c r="R419"/>
  <c r="Q419"/>
  <c r="S417"/>
  <c r="R417"/>
  <c r="Q417"/>
  <c r="S415"/>
  <c r="R415"/>
  <c r="Q415"/>
  <c r="S413"/>
  <c r="R413"/>
  <c r="Q413"/>
  <c r="S411"/>
  <c r="R411"/>
  <c r="Q411"/>
  <c r="S409"/>
  <c r="R409"/>
  <c r="Q409"/>
  <c r="S407"/>
  <c r="R407"/>
  <c r="Q407"/>
  <c r="S405"/>
  <c r="R405"/>
  <c r="Q405"/>
  <c r="S403"/>
  <c r="R403"/>
  <c r="Q403"/>
  <c r="S401"/>
  <c r="R401"/>
  <c r="Q401"/>
  <c r="S399"/>
  <c r="R399"/>
  <c r="Q399"/>
  <c r="S397"/>
  <c r="R397"/>
  <c r="Q397"/>
  <c r="S395"/>
  <c r="R395"/>
  <c r="Q395"/>
  <c r="S393"/>
  <c r="R393"/>
  <c r="Q393"/>
  <c r="S389"/>
  <c r="R389"/>
  <c r="Q389"/>
  <c r="S387"/>
  <c r="R387"/>
  <c r="Q387"/>
  <c r="S385"/>
  <c r="R385"/>
  <c r="Q385"/>
  <c r="S383"/>
  <c r="R383"/>
  <c r="Q383"/>
  <c r="S381"/>
  <c r="R381"/>
  <c r="Q381"/>
  <c r="S379"/>
  <c r="R379"/>
  <c r="Q379"/>
  <c r="S377"/>
  <c r="R377"/>
  <c r="Q377"/>
  <c r="S375"/>
  <c r="R375"/>
  <c r="Q375"/>
  <c r="S373"/>
  <c r="R373"/>
  <c r="Q373"/>
  <c r="S371"/>
  <c r="R371"/>
  <c r="Q371"/>
  <c r="S369"/>
  <c r="R369"/>
  <c r="Q369"/>
  <c r="S367"/>
  <c r="R367"/>
  <c r="Q367"/>
  <c r="S365"/>
  <c r="R365"/>
  <c r="Q365"/>
  <c r="S363"/>
  <c r="R363"/>
  <c r="Q363"/>
  <c r="S361"/>
  <c r="R361"/>
  <c r="Q361"/>
  <c r="S359"/>
  <c r="R359"/>
  <c r="Q359"/>
  <c r="S357"/>
  <c r="R357"/>
  <c r="Q357"/>
  <c r="S355"/>
  <c r="R355"/>
  <c r="Q355"/>
  <c r="S353"/>
  <c r="R353"/>
  <c r="Q353"/>
  <c r="S351"/>
  <c r="R351"/>
  <c r="Q351"/>
  <c r="S349"/>
  <c r="R349"/>
  <c r="Q349"/>
  <c r="S347"/>
  <c r="R347"/>
  <c r="Q347"/>
  <c r="S345"/>
  <c r="R345"/>
  <c r="Q345"/>
  <c r="S343"/>
  <c r="R343"/>
  <c r="Q343"/>
  <c r="S341"/>
  <c r="R341"/>
  <c r="Q341"/>
  <c r="S339"/>
  <c r="R339"/>
  <c r="Q339"/>
  <c r="S337"/>
  <c r="R337"/>
  <c r="Q337"/>
  <c r="S335"/>
  <c r="R335"/>
  <c r="Q335"/>
  <c r="S333"/>
  <c r="R333"/>
  <c r="Q333"/>
  <c r="S331"/>
  <c r="R331"/>
  <c r="Q331"/>
  <c r="S329"/>
  <c r="R329"/>
  <c r="Q329"/>
  <c r="S327"/>
  <c r="R327"/>
  <c r="Q327"/>
  <c r="S325"/>
  <c r="R325"/>
  <c r="Q325"/>
  <c r="S323"/>
  <c r="R323"/>
  <c r="Q323"/>
  <c r="S321"/>
  <c r="R321"/>
  <c r="Q321"/>
  <c r="S319"/>
  <c r="R319"/>
  <c r="Q319"/>
  <c r="S317"/>
  <c r="R317"/>
  <c r="Q317"/>
  <c r="S315"/>
  <c r="R315"/>
  <c r="Q315"/>
  <c r="S313"/>
  <c r="R313"/>
  <c r="Q313"/>
  <c r="S311"/>
  <c r="R311"/>
  <c r="Q311"/>
  <c r="S309"/>
  <c r="R309"/>
  <c r="Q309"/>
  <c r="S307"/>
  <c r="R307"/>
  <c r="Q307"/>
  <c r="S305"/>
  <c r="R305"/>
  <c r="Q305"/>
  <c r="S303"/>
  <c r="R303"/>
  <c r="Q303"/>
  <c r="S299"/>
  <c r="R299"/>
  <c r="Q299"/>
  <c r="S297"/>
  <c r="R297"/>
  <c r="Q297"/>
  <c r="S295"/>
  <c r="R295"/>
  <c r="Q295"/>
  <c r="S293"/>
  <c r="R293"/>
  <c r="Q293"/>
  <c r="S291"/>
  <c r="R291"/>
  <c r="Q291"/>
  <c r="S289"/>
  <c r="R289"/>
  <c r="Q289"/>
  <c r="S287"/>
  <c r="R287"/>
  <c r="Q287"/>
  <c r="S285"/>
  <c r="R285"/>
  <c r="Q285"/>
  <c r="S283"/>
  <c r="R283"/>
  <c r="Q283"/>
  <c r="S281"/>
  <c r="R281"/>
  <c r="Q281"/>
  <c r="S279"/>
  <c r="R279"/>
  <c r="Q279"/>
  <c r="S277"/>
  <c r="R277"/>
  <c r="Q277"/>
  <c r="S275"/>
  <c r="R275"/>
  <c r="Q275"/>
  <c r="S273"/>
  <c r="R273"/>
  <c r="Q273"/>
  <c r="S271"/>
  <c r="R271"/>
  <c r="Q271"/>
  <c r="S269"/>
  <c r="R269"/>
  <c r="Q269"/>
  <c r="S267"/>
  <c r="R267"/>
  <c r="Q267"/>
  <c r="S265"/>
  <c r="R265"/>
  <c r="Q265"/>
  <c r="S263"/>
  <c r="R263"/>
  <c r="Q263"/>
  <c r="S261"/>
  <c r="R261"/>
  <c r="Q261"/>
  <c r="S259"/>
  <c r="R259"/>
  <c r="Q259"/>
  <c r="S257"/>
  <c r="R257"/>
  <c r="Q257"/>
  <c r="S255"/>
  <c r="R255"/>
  <c r="Q255"/>
  <c r="S253"/>
  <c r="R253"/>
  <c r="Q253"/>
  <c r="S251"/>
  <c r="R251"/>
  <c r="Q251"/>
  <c r="S249"/>
  <c r="R249"/>
  <c r="Q249"/>
  <c r="S247"/>
  <c r="R247"/>
  <c r="Q247"/>
  <c r="S245"/>
  <c r="R245"/>
  <c r="Q245"/>
  <c r="S243"/>
  <c r="R243"/>
  <c r="Q243"/>
  <c r="S241"/>
  <c r="R241"/>
  <c r="Q241"/>
  <c r="S239"/>
  <c r="R239"/>
  <c r="Q239"/>
  <c r="S237"/>
  <c r="R237"/>
  <c r="Q237"/>
  <c r="S235"/>
  <c r="R235"/>
  <c r="Q235"/>
  <c r="S233"/>
  <c r="R233"/>
  <c r="Q233"/>
  <c r="S231"/>
  <c r="R231"/>
  <c r="Q231"/>
  <c r="S229"/>
  <c r="R229"/>
  <c r="Q229"/>
  <c r="S227"/>
  <c r="R227"/>
  <c r="Q227"/>
  <c r="S225"/>
  <c r="R225"/>
  <c r="Q225"/>
  <c r="S223"/>
  <c r="R223"/>
  <c r="Q223"/>
  <c r="S221"/>
  <c r="R221"/>
  <c r="Q221"/>
  <c r="S219"/>
  <c r="R219"/>
  <c r="Q219"/>
  <c r="S217"/>
  <c r="R217"/>
  <c r="Q217"/>
  <c r="S215"/>
  <c r="R215"/>
  <c r="Q215"/>
  <c r="S213"/>
  <c r="R213"/>
  <c r="Q213"/>
  <c r="S211"/>
  <c r="R211"/>
  <c r="Q211"/>
  <c r="S209"/>
  <c r="R209"/>
  <c r="Q209"/>
  <c r="S207"/>
  <c r="R207"/>
  <c r="Q207"/>
  <c r="S205"/>
  <c r="R205"/>
  <c r="Q205"/>
  <c r="S203"/>
  <c r="R203"/>
  <c r="Q203"/>
  <c r="S201"/>
  <c r="R201"/>
  <c r="Q201"/>
  <c r="S199"/>
  <c r="R199"/>
  <c r="Q199"/>
  <c r="S197"/>
  <c r="R197"/>
  <c r="Q197"/>
  <c r="Q195"/>
  <c r="Q192"/>
  <c r="Q190"/>
  <c r="Q188"/>
  <c r="Q186"/>
  <c r="Q184"/>
  <c r="Q182"/>
  <c r="Q180"/>
  <c r="Q178"/>
  <c r="Q175"/>
  <c r="Q173"/>
  <c r="Q170"/>
  <c r="Q168"/>
  <c r="Q164"/>
  <c r="Q162"/>
  <c r="Q160"/>
  <c r="Q158"/>
  <c r="Q156"/>
  <c r="Q154"/>
  <c r="Q152"/>
  <c r="Q150"/>
  <c r="Q148"/>
  <c r="Q146"/>
  <c r="Q144"/>
  <c r="Q142"/>
  <c r="Q140"/>
  <c r="Q136"/>
  <c r="Q134"/>
  <c r="Q132"/>
  <c r="Q130"/>
  <c r="Q127"/>
  <c r="Q124"/>
  <c r="Q121"/>
  <c r="Q119"/>
  <c r="Q117"/>
  <c r="Q115"/>
  <c r="Q113"/>
  <c r="Q110"/>
  <c r="Q108"/>
  <c r="Q105"/>
  <c r="Q103"/>
  <c r="Q101"/>
  <c r="Q98"/>
  <c r="Q96"/>
  <c r="Q94"/>
  <c r="Q91"/>
  <c r="Q89"/>
  <c r="Q85"/>
  <c r="Q83"/>
  <c r="Q81"/>
  <c r="Q79"/>
  <c r="Q77"/>
  <c r="Q75"/>
  <c r="Q71"/>
  <c r="Q68"/>
  <c r="Q66"/>
  <c r="Q64"/>
  <c r="Q62"/>
  <c r="Q59"/>
  <c r="Q57"/>
  <c r="Q55"/>
  <c r="Q53"/>
  <c r="Q52"/>
  <c r="Q50"/>
  <c r="Q48"/>
  <c r="Q46"/>
  <c r="Q42"/>
  <c r="Q40"/>
  <c r="Q38"/>
  <c r="Q36"/>
  <c r="Q34"/>
  <c r="Q32"/>
  <c r="S30"/>
  <c r="Q30"/>
  <c r="Q28"/>
  <c r="Q26"/>
  <c r="Q24"/>
  <c r="Q22"/>
  <c r="Q20"/>
  <c r="Q17"/>
  <c r="Q14"/>
  <c r="Q10"/>
  <c r="S426"/>
  <c r="R426"/>
  <c r="Q426"/>
  <c r="S424"/>
  <c r="R424"/>
  <c r="Q424"/>
  <c r="S422"/>
  <c r="R422"/>
  <c r="Q422"/>
  <c r="S420"/>
  <c r="R420"/>
  <c r="Q420"/>
  <c r="S418"/>
  <c r="R418"/>
  <c r="Q418"/>
  <c r="S416"/>
  <c r="R416"/>
  <c r="Q416"/>
  <c r="S414"/>
  <c r="R414"/>
  <c r="Q414"/>
  <c r="S412"/>
  <c r="R412"/>
  <c r="Q412"/>
  <c r="S410"/>
  <c r="R410"/>
  <c r="Q410"/>
  <c r="S408"/>
  <c r="R408"/>
  <c r="Q408"/>
  <c r="S406"/>
  <c r="R406"/>
  <c r="Q406"/>
  <c r="S404"/>
  <c r="R404"/>
  <c r="Q404"/>
  <c r="S402"/>
  <c r="R402"/>
  <c r="Q402"/>
  <c r="S400"/>
  <c r="R400"/>
  <c r="Q400"/>
  <c r="S396"/>
  <c r="R396"/>
  <c r="Q396"/>
  <c r="S394"/>
  <c r="R394"/>
  <c r="Q394"/>
  <c r="S390"/>
  <c r="R390"/>
  <c r="Q390"/>
  <c r="S388"/>
  <c r="R388"/>
  <c r="Q388"/>
  <c r="S386"/>
  <c r="R386"/>
  <c r="Q386"/>
  <c r="S384"/>
  <c r="R384"/>
  <c r="Q384"/>
  <c r="S382"/>
  <c r="R382"/>
  <c r="Q382"/>
  <c r="S380"/>
  <c r="R380"/>
  <c r="Q380"/>
  <c r="S378"/>
  <c r="R378"/>
  <c r="Q378"/>
  <c r="S376"/>
  <c r="R376"/>
  <c r="Q376"/>
  <c r="S374"/>
  <c r="R374"/>
  <c r="Q374"/>
  <c r="S372"/>
  <c r="R372"/>
  <c r="Q372"/>
  <c r="S370"/>
  <c r="R370"/>
  <c r="Q370"/>
  <c r="S368"/>
  <c r="R368"/>
  <c r="Q368"/>
  <c r="S366"/>
  <c r="R366"/>
  <c r="Q366"/>
  <c r="S364"/>
  <c r="R364"/>
  <c r="Q364"/>
  <c r="S362"/>
  <c r="R362"/>
  <c r="Q362"/>
  <c r="S360"/>
  <c r="R360"/>
  <c r="Q360"/>
  <c r="S358"/>
  <c r="R358"/>
  <c r="Q358"/>
  <c r="S356"/>
  <c r="R356"/>
  <c r="Q356"/>
  <c r="S354"/>
  <c r="R354"/>
  <c r="Q354"/>
  <c r="S352"/>
  <c r="R352"/>
  <c r="Q352"/>
  <c r="S350"/>
  <c r="R350"/>
  <c r="Q350"/>
  <c r="S348"/>
  <c r="R348"/>
  <c r="Q348"/>
  <c r="S346"/>
  <c r="R346"/>
  <c r="Q346"/>
  <c r="S344"/>
  <c r="R344"/>
  <c r="Q344"/>
  <c r="S342"/>
  <c r="R342"/>
  <c r="Q342"/>
  <c r="S340"/>
  <c r="R340"/>
  <c r="Q340"/>
  <c r="S338"/>
  <c r="R338"/>
  <c r="Q338"/>
  <c r="S336"/>
  <c r="R336"/>
  <c r="Q336"/>
  <c r="S334"/>
  <c r="R334"/>
  <c r="Q334"/>
  <c r="S332"/>
  <c r="R332"/>
  <c r="Q332"/>
  <c r="S330"/>
  <c r="R330"/>
  <c r="Q330"/>
  <c r="S328"/>
  <c r="R328"/>
  <c r="Q328"/>
  <c r="S326"/>
  <c r="R326"/>
  <c r="Q326"/>
  <c r="S324"/>
  <c r="R324"/>
  <c r="Q324"/>
  <c r="S322"/>
  <c r="R322"/>
  <c r="Q322"/>
  <c r="S320"/>
  <c r="R320"/>
  <c r="Q320"/>
  <c r="S318"/>
  <c r="R318"/>
  <c r="Q318"/>
  <c r="S316"/>
  <c r="R316"/>
  <c r="Q316"/>
  <c r="S314"/>
  <c r="R314"/>
  <c r="Q314"/>
  <c r="S312"/>
  <c r="R312"/>
  <c r="Q312"/>
  <c r="S310"/>
  <c r="R310"/>
  <c r="Q310"/>
  <c r="S308"/>
  <c r="R308"/>
  <c r="Q308"/>
  <c r="S306"/>
  <c r="R306"/>
  <c r="Q306"/>
  <c r="S304"/>
  <c r="R304"/>
  <c r="Q304"/>
  <c r="S302"/>
  <c r="R302"/>
  <c r="Q302"/>
  <c r="S298"/>
  <c r="R298"/>
  <c r="Q298"/>
  <c r="S296"/>
  <c r="R296"/>
  <c r="Q296"/>
  <c r="S294"/>
  <c r="R294"/>
  <c r="Q294"/>
  <c r="S292"/>
  <c r="R292"/>
  <c r="Q292"/>
  <c r="S290"/>
  <c r="R290"/>
  <c r="Q290"/>
  <c r="S288"/>
  <c r="R288"/>
  <c r="Q288"/>
  <c r="S286"/>
  <c r="R286"/>
  <c r="Q286"/>
  <c r="S284"/>
  <c r="R284"/>
  <c r="Q284"/>
  <c r="S282"/>
  <c r="R282"/>
  <c r="Q282"/>
  <c r="S280"/>
  <c r="R280"/>
  <c r="Q280"/>
  <c r="S278"/>
  <c r="R278"/>
  <c r="Q278"/>
  <c r="S276"/>
  <c r="R276"/>
  <c r="Q276"/>
  <c r="S274"/>
  <c r="R274"/>
  <c r="Q274"/>
  <c r="S272"/>
  <c r="R272"/>
  <c r="Q272"/>
  <c r="S270"/>
  <c r="R270"/>
  <c r="Q270"/>
  <c r="S268"/>
  <c r="R268"/>
  <c r="Q268"/>
  <c r="S266"/>
  <c r="R266"/>
  <c r="Q266"/>
  <c r="S264"/>
  <c r="R264"/>
  <c r="Q264"/>
  <c r="S262"/>
  <c r="R262"/>
  <c r="Q262"/>
  <c r="S260"/>
  <c r="R260"/>
  <c r="Q260"/>
  <c r="S258"/>
  <c r="R258"/>
  <c r="Q258"/>
  <c r="S256"/>
  <c r="R256"/>
  <c r="Q256"/>
  <c r="S254"/>
  <c r="R254"/>
  <c r="Q254"/>
  <c r="S252"/>
  <c r="R252"/>
  <c r="Q252"/>
  <c r="S250"/>
  <c r="R250"/>
  <c r="Q250"/>
  <c r="S248"/>
  <c r="R248"/>
  <c r="Q248"/>
  <c r="S246"/>
  <c r="R246"/>
  <c r="Q246"/>
  <c r="S244"/>
  <c r="R244"/>
  <c r="Q244"/>
  <c r="S242"/>
  <c r="R242"/>
  <c r="Q242"/>
  <c r="S240"/>
  <c r="R240"/>
  <c r="Q240"/>
  <c r="S238"/>
  <c r="R238"/>
  <c r="Q238"/>
  <c r="S236"/>
  <c r="R236"/>
  <c r="Q236"/>
  <c r="S234"/>
  <c r="R234"/>
  <c r="Q234"/>
  <c r="S232"/>
  <c r="R232"/>
  <c r="Q232"/>
  <c r="S230"/>
  <c r="R230"/>
  <c r="Q230"/>
  <c r="S228"/>
  <c r="R228"/>
  <c r="Q228"/>
  <c r="S226"/>
  <c r="R226"/>
  <c r="Q226"/>
  <c r="S224"/>
  <c r="R224"/>
  <c r="Q224"/>
  <c r="S222"/>
  <c r="R222"/>
  <c r="Q222"/>
  <c r="S220"/>
  <c r="R220"/>
  <c r="Q220"/>
  <c r="S218"/>
  <c r="R218"/>
  <c r="Q218"/>
  <c r="S216"/>
  <c r="R216"/>
  <c r="Q216"/>
  <c r="S214"/>
  <c r="R214"/>
  <c r="Q214"/>
  <c r="S212"/>
  <c r="R212"/>
  <c r="Q212"/>
  <c r="S210"/>
  <c r="R210"/>
  <c r="Q210"/>
  <c r="S208"/>
  <c r="R208"/>
  <c r="Q208"/>
  <c r="S206"/>
  <c r="R206"/>
  <c r="Q206"/>
  <c r="S204"/>
  <c r="R204"/>
  <c r="Q204"/>
  <c r="S202"/>
  <c r="R202"/>
  <c r="Q202"/>
  <c r="S200"/>
  <c r="R200"/>
  <c r="Q200"/>
  <c r="S198"/>
  <c r="R198"/>
  <c r="Q198"/>
  <c r="Q196"/>
  <c r="Q194"/>
  <c r="Q193"/>
  <c r="Q191"/>
  <c r="Q189"/>
  <c r="Q187"/>
  <c r="Q185"/>
  <c r="Q183"/>
  <c r="Q181"/>
  <c r="Q179"/>
  <c r="Q176"/>
  <c r="Q174"/>
  <c r="Q172"/>
  <c r="Q169"/>
  <c r="Q165"/>
  <c r="Q163"/>
  <c r="Q161"/>
  <c r="Q159"/>
  <c r="Q157"/>
  <c r="Q155"/>
  <c r="Q153"/>
  <c r="Q151"/>
  <c r="Q149"/>
  <c r="S147"/>
  <c r="Q147"/>
  <c r="Q145"/>
  <c r="Q143"/>
  <c r="Q141"/>
  <c r="Q138"/>
  <c r="Q135"/>
  <c r="Q133"/>
  <c r="Q131"/>
  <c r="Q129"/>
  <c r="Q126"/>
  <c r="Q122"/>
  <c r="Q120"/>
  <c r="Q118"/>
  <c r="Q116"/>
  <c r="Q114"/>
  <c r="Q112"/>
  <c r="Q109"/>
  <c r="Q106"/>
  <c r="Q104"/>
  <c r="Q102"/>
  <c r="Q100"/>
  <c r="Q97"/>
  <c r="Q95"/>
  <c r="Q93"/>
  <c r="Q90"/>
  <c r="Q87"/>
  <c r="Q84"/>
  <c r="Q82"/>
  <c r="Q80"/>
  <c r="Q78"/>
  <c r="Q76"/>
  <c r="Q74"/>
  <c r="Q70"/>
  <c r="Q69"/>
  <c r="Q67"/>
  <c r="Q65"/>
  <c r="Q63"/>
  <c r="Q61"/>
  <c r="Q58"/>
  <c r="S56"/>
  <c r="Q56"/>
  <c r="Q54"/>
  <c r="Q51"/>
  <c r="Q49"/>
  <c r="Q47"/>
  <c r="Q45"/>
  <c r="Q41"/>
  <c r="Q39"/>
  <c r="Q37"/>
  <c r="Q35"/>
  <c r="Q33"/>
  <c r="Q31"/>
  <c r="Q29"/>
  <c r="Q27"/>
  <c r="Q25"/>
  <c r="Q23"/>
  <c r="Q21"/>
  <c r="Q18"/>
  <c r="Q15"/>
  <c r="Q13"/>
  <c r="Q11"/>
  <c r="S511"/>
  <c r="R511"/>
  <c r="S509"/>
  <c r="R509"/>
  <c r="S506"/>
  <c r="R506"/>
  <c r="S505"/>
  <c r="R505"/>
  <c r="S504"/>
  <c r="R504"/>
  <c r="S503"/>
  <c r="R503"/>
  <c r="M2"/>
  <c r="S3"/>
  <c r="R3"/>
  <c r="H394"/>
  <c r="I394"/>
  <c r="S391"/>
  <c r="R391"/>
  <c r="Q7"/>
  <c r="S301"/>
  <c r="R301"/>
  <c r="I302"/>
  <c r="H301"/>
  <c r="J4"/>
  <c r="J8"/>
  <c r="J9"/>
  <c r="J12"/>
  <c r="J13"/>
  <c r="J16"/>
  <c r="J17"/>
  <c r="J22"/>
  <c r="J23"/>
  <c r="J26"/>
  <c r="J27"/>
  <c r="J30"/>
  <c r="J31"/>
  <c r="J34"/>
  <c r="J35"/>
  <c r="J6"/>
  <c r="J7"/>
  <c r="J10"/>
  <c r="J11"/>
  <c r="J14"/>
  <c r="J15"/>
  <c r="J19"/>
  <c r="J20"/>
  <c r="J24"/>
  <c r="J25"/>
  <c r="J28"/>
  <c r="J29"/>
  <c r="J32"/>
  <c r="J33"/>
  <c r="J36"/>
  <c r="J3"/>
  <c r="S398"/>
  <c r="R398"/>
  <c r="Q511"/>
  <c r="H511"/>
  <c r="Q509"/>
  <c r="H2"/>
  <c r="Q9"/>
  <c r="H11"/>
  <c r="Q506"/>
  <c r="H507"/>
  <c r="Q505"/>
  <c r="H506"/>
  <c r="Q504"/>
  <c r="H505"/>
  <c r="Q503"/>
  <c r="H504"/>
  <c r="Q12"/>
  <c r="H14"/>
  <c r="Q398"/>
  <c r="Q8"/>
  <c r="H10"/>
  <c r="H9"/>
  <c r="Q4"/>
  <c r="H6"/>
  <c r="Q3"/>
  <c r="H4"/>
  <c r="S392"/>
  <c r="R392"/>
  <c r="Q392"/>
  <c r="Q391"/>
  <c r="H393"/>
  <c r="Q6"/>
  <c r="H8"/>
  <c r="Q5"/>
  <c r="H7"/>
  <c r="Q301"/>
  <c r="H303"/>
  <c r="S300"/>
  <c r="R300"/>
  <c r="I25"/>
  <c r="I35"/>
  <c r="I36"/>
  <c r="Q300"/>
  <c r="H302"/>
  <c r="I17"/>
  <c r="I4"/>
  <c r="I16"/>
  <c r="I12"/>
  <c r="I29"/>
  <c r="I20"/>
  <c r="I10"/>
  <c r="I6"/>
  <c r="I14"/>
  <c r="I11"/>
  <c r="AG2"/>
  <c r="AF2"/>
  <c r="I3"/>
  <c r="H3"/>
  <c r="Q2"/>
  <c r="AH2"/>
  <c r="AR2"/>
  <c r="AS2"/>
  <c r="AT2"/>
  <c r="AE2"/>
  <c r="AQ2"/>
  <c r="AP2"/>
  <c r="AO2"/>
  <c r="AN2"/>
  <c r="AM2"/>
  <c r="AL2"/>
  <c r="AK2"/>
  <c r="AJ2"/>
  <c r="AI2"/>
  <c r="AU2"/>
</calcChain>
</file>

<file path=xl/sharedStrings.xml><?xml version="1.0" encoding="utf-8"?>
<sst xmlns="http://schemas.openxmlformats.org/spreadsheetml/2006/main" count="540" uniqueCount="216">
  <si>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</si>
  <si>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</si>
  <si>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</si>
  <si>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</si>
  <si>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</si>
  <si>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</si>
  <si>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</si>
  <si>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</si>
  <si>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</si>
  <si>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</si>
  <si>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</si>
  <si>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</si>
  <si>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</si>
  <si>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</si>
  <si>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</si>
  <si>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</si>
  <si>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 xml:space="preserve">ABARZUA SAGARRAGA, CARLOS  </t>
  </si>
  <si>
    <t xml:space="preserve">ADDAMO, CARLOS IÑAKI </t>
  </si>
  <si>
    <t>AGUILERA, CELINA ABRIL</t>
  </si>
  <si>
    <t xml:space="preserve">AGUIRRE HERRERA, FACUNDO </t>
  </si>
  <si>
    <t>ALE,GONZALO</t>
  </si>
  <si>
    <t xml:space="preserve">ALEGRET SABAS, MAGDALENA </t>
  </si>
  <si>
    <t>ALEMANY, ROCIO DANIELA</t>
  </si>
  <si>
    <t>ALVARADO, PEDRO JOSE</t>
  </si>
  <si>
    <t xml:space="preserve">ALVAREZ ADAM, XIMENA </t>
  </si>
  <si>
    <t>AMAYA ROMERO, CARLOS MIGUEL</t>
  </si>
  <si>
    <t xml:space="preserve">ANDRADA CASTRO,JULIETA </t>
  </si>
  <si>
    <t xml:space="preserve">ARABEL COSTA, MARIA JULIETA </t>
  </si>
  <si>
    <t>ARANDA, GISELA IVANA</t>
  </si>
  <si>
    <t>ARAUJO, LEILA SABRINA</t>
  </si>
  <si>
    <t>ARIAS, AGUSTINA ESMERALDA</t>
  </si>
  <si>
    <t>ASENSIO, MARIA AGUSTINA</t>
  </si>
  <si>
    <t>AVILA, YASMIN AYELEN</t>
  </si>
  <si>
    <t xml:space="preserve">BALBONI, SOFIA AILÉN </t>
  </si>
  <si>
    <t>BALLARIO, VICTORIA</t>
  </si>
  <si>
    <t xml:space="preserve">BANNÓ SCIFO,NAZARENA </t>
  </si>
  <si>
    <t>BARBEITO, JULIA INES</t>
  </si>
  <si>
    <t>BARIMBOIM, GABRIEL DAVID</t>
  </si>
  <si>
    <t xml:space="preserve">BARROSO, ROMINA MICAELA </t>
  </si>
  <si>
    <t>BAZAN, ANGEL GABRIEL</t>
  </si>
  <si>
    <t>BENAVIDES, MARIA JOSE</t>
  </si>
  <si>
    <t>BENITEZ, GONZALO RUBEN</t>
  </si>
  <si>
    <t>BERNI, BRUNO RODOLFO</t>
  </si>
  <si>
    <t xml:space="preserve">BERRA BOMBAL, AZUL VALENTINA </t>
  </si>
  <si>
    <t xml:space="preserve">BERTARINI ARATA, ANTONELLA </t>
  </si>
  <si>
    <t xml:space="preserve">BERTOLOTTI BARON, LUCIANA </t>
  </si>
  <si>
    <t>BITTAR, LISANDRO</t>
  </si>
  <si>
    <t>BRAILE, AXEL NAHUEL</t>
  </si>
  <si>
    <t xml:space="preserve">BRAJÓN CABRERA, NATALIA </t>
  </si>
  <si>
    <t>BRENOT, BRIAN BRENOT</t>
  </si>
  <si>
    <t>BRUNETTI VITTORI, VALENTINA</t>
  </si>
  <si>
    <t>BRUNO, ROMINA</t>
  </si>
  <si>
    <t>BUSTOS, ENRIQUE OMAR</t>
  </si>
  <si>
    <t>CABANA, GUSTAVO DANIEL</t>
  </si>
  <si>
    <t xml:space="preserve">CACCIAVILLANI TORRES, ROCIO </t>
  </si>
  <si>
    <t>CACERES, FERNANDO DAVID</t>
  </si>
  <si>
    <t>CANNIZZO, SANTIAGO NICOLAS</t>
  </si>
  <si>
    <t xml:space="preserve">CAPUANO, CAMILA MAGALI  </t>
  </si>
  <si>
    <t xml:space="preserve">CARRADA ROMANO, VANINA </t>
  </si>
  <si>
    <t xml:space="preserve">CARRERA ZAMBUDIO, IGNACIO </t>
  </si>
  <si>
    <t>CASIELLES, PAULA YANINA</t>
  </si>
  <si>
    <t>CASTILLO, GEORGINA DANIELA</t>
  </si>
  <si>
    <t>CASTRO, CRISTIAN HORACIO</t>
  </si>
  <si>
    <t xml:space="preserve">CATALDO NIETO, ROCIO </t>
  </si>
  <si>
    <t>CAZON, EVELIN TALIA</t>
  </si>
  <si>
    <t xml:space="preserve">CERUTTI AMBROSINI, GUADALUPE </t>
  </si>
  <si>
    <t>CHALES, KHALIL ABEL</t>
  </si>
  <si>
    <t>COBO, ADOLFO LEANDRO</t>
  </si>
  <si>
    <t>CONDORI VEDIA, LIDIA</t>
  </si>
  <si>
    <t>CONTRERA GARCÍA, GERONIMO</t>
  </si>
  <si>
    <t>CORIA, MARCELA MELANIE AILEN</t>
  </si>
  <si>
    <t>CORICA CARRIERI, GIULIA ANDREA</t>
  </si>
  <si>
    <t xml:space="preserve">CORONEL RIDOLFI, SOLCIRE NAHIR </t>
  </si>
  <si>
    <t>DAPARO, MARIA VIRGINIA</t>
  </si>
  <si>
    <t>DAVILA DAVILA, ZULEMA AYELEN</t>
  </si>
  <si>
    <t>DE ORO, ESTANISLAO</t>
  </si>
  <si>
    <t>DIAZ, EMILIANO</t>
  </si>
  <si>
    <t xml:space="preserve">DIAZ LIEMPI, GABRIELA </t>
  </si>
  <si>
    <t>DUFFEY, XIMENA FLORENCIA</t>
  </si>
  <si>
    <t>ECHEGARAY,EMANUEL GERMAN</t>
  </si>
  <si>
    <t>EJARQUE, JULIETA ALDANA</t>
  </si>
  <si>
    <t>ESCOBAR, FACUNDO NICOLAS</t>
  </si>
  <si>
    <t xml:space="preserve">ESPEJO , MURIEL LAYLA BELÉN </t>
  </si>
  <si>
    <t>ESTEBAN, GIANFRANCO LEONEL</t>
  </si>
  <si>
    <t>ESTRADA, ZAMIRA AILEN</t>
  </si>
  <si>
    <t>FADER, SERGIO ANDRES</t>
  </si>
  <si>
    <t>FARIAS PEGORIN, RENZO FABIAN</t>
  </si>
  <si>
    <t>FARIAS TALA, MARIA LAURA</t>
  </si>
  <si>
    <t>FORTTE MICELI, MARIA DANIELA</t>
  </si>
  <si>
    <t>GALLI,MARIA LUZ</t>
  </si>
  <si>
    <t>GAMBOA, MARIO</t>
  </si>
  <si>
    <t>GARCIA, CONSTANZA VIVIANA</t>
  </si>
  <si>
    <t>GARCIA, VERONICA IVANA</t>
  </si>
  <si>
    <t>GARCIA DALVIT, DANIEL NICOLAS</t>
  </si>
  <si>
    <t xml:space="preserve">GARRIZ, ANDREA LESLIE </t>
  </si>
  <si>
    <t>GIAMPORTONE,FACUNDO NICOLÁS</t>
  </si>
  <si>
    <t>GIOIA, DANIELA MICAELA</t>
  </si>
  <si>
    <t>GIULIETTI , MICAELA ELIANA</t>
  </si>
  <si>
    <t>GONZALEZ SAMSO, MANUEL</t>
  </si>
  <si>
    <t>GONZALEZ VILLALON, MARIA JOSE</t>
  </si>
  <si>
    <t>GUARNIERI, FEDERICO MARTIN</t>
  </si>
  <si>
    <t xml:space="preserve">GUEVARA DIFONSO, AGUSTIN </t>
  </si>
  <si>
    <t xml:space="preserve">HERRERA, ROCIO LUZ </t>
  </si>
  <si>
    <t>JARA, PAMELA</t>
  </si>
  <si>
    <t xml:space="preserve">JOFRE SPINELLO, MAIRA </t>
  </si>
  <si>
    <t>JORQUERA, YÉSICA ISABEL</t>
  </si>
  <si>
    <t xml:space="preserve">LACIAR, ROXANA FLORENCIA </t>
  </si>
  <si>
    <t>LEIVA, SEBASTIAN IVAN NICOLAS</t>
  </si>
  <si>
    <t>LEIVA ZARATE, DANIEL IVAN</t>
  </si>
  <si>
    <t xml:space="preserve">LELIO, SONIA ELISABETH </t>
  </si>
  <si>
    <t>LEO, MARIA MERCEDES</t>
  </si>
  <si>
    <t xml:space="preserve">LEONARDI, MILAGROS BELEN </t>
  </si>
  <si>
    <t>LIGUORI D`ANDREA, MARIA LUZ</t>
  </si>
  <si>
    <t>LILLO ZANETTI,EVELIN JAEL</t>
  </si>
  <si>
    <t>LINARDELLI, TOMAS</t>
  </si>
  <si>
    <t>LIRA, JORGE RAÚL</t>
  </si>
  <si>
    <t>LOPEZ GOMEZ, MICAELA</t>
  </si>
  <si>
    <t>MAHÍA, PAULINA</t>
  </si>
  <si>
    <t>MAMANI, SHIRLEY ERVINA</t>
  </si>
  <si>
    <t xml:space="preserve">MARQUEZ, CINTHIA DAIANA </t>
  </si>
  <si>
    <t>MASRAMON GIULIANI,  ANA LUZ</t>
  </si>
  <si>
    <t>MASSARA, DAVID AGUSTÍN</t>
  </si>
  <si>
    <t xml:space="preserve">MASSI CATTANEO, GIULIANA </t>
  </si>
  <si>
    <t xml:space="preserve">MAURO, ENZO NICOLÁS </t>
  </si>
  <si>
    <t xml:space="preserve">MENDEZ DI MARCO, MICAELA </t>
  </si>
  <si>
    <t xml:space="preserve">MENICHETTI PORTUGUEZ , ROMINA </t>
  </si>
  <si>
    <t>MILLER, VALENTINA</t>
  </si>
  <si>
    <t>MOLINA DE MELO, VALENTINA</t>
  </si>
  <si>
    <t>MONTIVERO CHAILE, VALENTINA</t>
  </si>
  <si>
    <t>MORALES, JUAN IGNACIO</t>
  </si>
  <si>
    <t>MORENO CORIA,SANTIAGO MANUEL</t>
  </si>
  <si>
    <t>MOYANO GANCIA, IGNACIO DANIEL</t>
  </si>
  <si>
    <t>NARDELLI,EVANGELINA</t>
  </si>
  <si>
    <t>NOSENZO MALINVERNO,AGOSTINA</t>
  </si>
  <si>
    <t xml:space="preserve">NUÑEZ, NATALIA PAOLA  </t>
  </si>
  <si>
    <t>OLANO OSORIO, MARIA JOSEFINA</t>
  </si>
  <si>
    <t>PALACIO, ORNELLA</t>
  </si>
  <si>
    <t xml:space="preserve">PASTRANA, LEANDRO JAVIER </t>
  </si>
  <si>
    <t>PEREZ, MARTINA LAURA</t>
  </si>
  <si>
    <t>PEREZ,PAOLA INES</t>
  </si>
  <si>
    <t>PEREZ, SOFIA</t>
  </si>
  <si>
    <t>PEREZ FARAH, FACUNDO AARON</t>
  </si>
  <si>
    <t>PIAZZE,DIEGO ANTONIO</t>
  </si>
  <si>
    <t>PONCE,LUIS SEBASTIÁN</t>
  </si>
  <si>
    <t>PUMA IMPA, FELICIANA GRACIELA</t>
  </si>
  <si>
    <t>QUINTEROS, FLORENCIA PAULA</t>
  </si>
  <si>
    <t>QUIROGA, ROBERTA DEBORA</t>
  </si>
  <si>
    <t>RABINO, BRUNO GERMÁN</t>
  </si>
  <si>
    <t>RAMIREZ, VICTORIA</t>
  </si>
  <si>
    <t>RIVAROLA, MARCOS GENARO</t>
  </si>
  <si>
    <t>RIVAS OVIEDO, LUCIA DEL VALLE</t>
  </si>
  <si>
    <t xml:space="preserve">RODRIGUEZ, CAMILA DANIELA </t>
  </si>
  <si>
    <t xml:space="preserve">RODRIGUEZ, GUSTAVO ALAN </t>
  </si>
  <si>
    <t>ROMERO, ANDREINA NAZARET</t>
  </si>
  <si>
    <t xml:space="preserve">ROMERO IBAÑEZ, MICHAEL </t>
  </si>
  <si>
    <t>SAEZ, MARYSOL MARILEN</t>
  </si>
  <si>
    <t>SALINAS, JOHANA SOL MONSERRAT</t>
  </si>
  <si>
    <t>SARMIENTO, MARTINA BELEN</t>
  </si>
  <si>
    <t>SCOLLO JAHAN, LEONEL GASTÓN</t>
  </si>
  <si>
    <t>SEGURA, ANA CARLA</t>
  </si>
  <si>
    <t>SEPULVEDA, MARCELA BEATRIZ</t>
  </si>
  <si>
    <t>SIMON, JOSE</t>
  </si>
  <si>
    <t>SOMBRA PAEZ, GIULIANA GRISEL</t>
  </si>
  <si>
    <t>SOSA, LUCIA ISABEL</t>
  </si>
  <si>
    <t>SOSA, MARIA JOSEFINA</t>
  </si>
  <si>
    <t>SOSA, MARIA MILAGROS</t>
  </si>
  <si>
    <t>SOSA BARFI, CAMILA LUZ</t>
  </si>
  <si>
    <t>TAPIA, NOEMI JAQUELINA</t>
  </si>
  <si>
    <t>TOME, GASTON LEANDRO</t>
  </si>
  <si>
    <t>TORRES, JHOEL BENJAMIN</t>
  </si>
  <si>
    <t xml:space="preserve">VANIN, ROCIO BELÉN </t>
  </si>
  <si>
    <t>VARGAS MONTIVERO, ZULEMA</t>
  </si>
  <si>
    <t xml:space="preserve">VASQUEZ MONCADA, BRENDA </t>
  </si>
  <si>
    <t>VILLANUEVA MEYER, VICTORIA</t>
  </si>
  <si>
    <t>VITAR , JULIETA NAHIR</t>
  </si>
  <si>
    <t xml:space="preserve">ZALAZAR, JUAN MANUEL </t>
  </si>
  <si>
    <t>CACCIAGUERRA, ANTONELLA</t>
  </si>
  <si>
    <t>CONDORI, LUCIANA</t>
  </si>
  <si>
    <t>DI SETTIMIO BLANCHARD, AGUSTIN</t>
  </si>
  <si>
    <t>DOMINGUEZ MUÑOZ, MAYRA</t>
  </si>
  <si>
    <t>LORENZO MANCILLA, ARIADNA BELEN</t>
  </si>
  <si>
    <t>RODRIGUEZ DUTRA, MARIA CANDELA</t>
  </si>
  <si>
    <t>SALGADO BAZA, SARAY</t>
  </si>
  <si>
    <t>SEGURA, MARIA JOSE</t>
  </si>
  <si>
    <t>FLORES, JENNIFER JAEL</t>
  </si>
  <si>
    <t xml:space="preserve">GODOY MARZAN, DANIELA </t>
  </si>
  <si>
    <t xml:space="preserve">MARINACCIO, MAURICIO SEBASTIAN </t>
  </si>
  <si>
    <t>MONTIEL VILLALOBOS, CARLOS GABRIEL</t>
  </si>
  <si>
    <t>A</t>
  </si>
  <si>
    <t>ARCE, DULCE ROCIO</t>
  </si>
  <si>
    <t>CABRERA,JIMENA FLORENCIA</t>
  </si>
  <si>
    <t>DEL BARRIO CORICA, LUCIA CANDELA</t>
  </si>
  <si>
    <t>DEL FAVERO GUEVARA, JULIETA MAGALI</t>
  </si>
  <si>
    <t xml:space="preserve">CENCI MARTINEZ, VERENA  </t>
  </si>
  <si>
    <t>ENCRENAZ SERRANO, LUCAS FERNANDO</t>
  </si>
  <si>
    <t>ESTRADA TABERNARO, MARIA AGUSTINA</t>
  </si>
  <si>
    <t>FIGUEROA RAMOS, VALENTINA MILAGROS</t>
  </si>
  <si>
    <t>GARCIA NACIFF, JERONIMO IVAN</t>
  </si>
  <si>
    <t>GUTIERREZ CALIGARIS, WALTER JULIAN</t>
  </si>
  <si>
    <t>GUTIERREZ SCHEFER, DIEGO MARIANO</t>
  </si>
  <si>
    <t>IBAÑEZ CRESPO, JUAN SANTIAGO</t>
  </si>
  <si>
    <t>MANINO ALEMANY, MARTINA SOLEDAD</t>
  </si>
  <si>
    <t>RODRIGUEZ CABALLERO, SOL GUADALUPE</t>
  </si>
  <si>
    <t>SANJUAN CORTES, MARÍA GUADALUPE</t>
  </si>
  <si>
    <t>CABRERA, SANTIAGO MARIA</t>
  </si>
  <si>
    <t>JUAREZ ARUANI, ANA SOFIA</t>
  </si>
  <si>
    <t>AVILA, NATALIA MICAELA</t>
  </si>
  <si>
    <t>MAMANI CHOQUETICLLA, BELEN CELIA</t>
  </si>
  <si>
    <t>MOLINA DE MELLO, ASTRID MICAELA</t>
  </si>
  <si>
    <t>RODRIGUEZ CONIL, LUCIANA CELESTE</t>
  </si>
  <si>
    <t>ADDAMO, TANIA</t>
  </si>
  <si>
    <t>REGULAR</t>
  </si>
  <si>
    <t>LIBRE</t>
  </si>
  <si>
    <t>PROMOCIONÓ</t>
  </si>
  <si>
    <t>No Recupera</t>
  </si>
  <si>
    <t>AUS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</si>
</sst>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protection locked="0"/>
    </xf>
  </cellXfs>
  <cellStyles count="1">
    <cellStyle name="Normal" xfId="0" builtinId="0"/>
  </cellStyles>
  <dxfs count="19"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B29" zoomScale="90" zoomScaleNormal="90" workbookViewId="0">
      <selection activeCell="E36" sqref="E36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 hidden="1">
      <c r="A2" s="27" t="s">
        <v>12</v>
      </c>
      <c r="B2" s="22" t="s">
        <v>12</v>
      </c>
      <c r="C2" s="38"/>
      <c r="D2" s="39"/>
      <c r="E2" s="29"/>
      <c r="F2" s="29" t="s">
        <v>12</v>
      </c>
      <c r="G2" s="29" t="s">
        <v>12</v>
      </c>
      <c r="H2" s="2" t="str">
        <f>IF(OR(E2="",F2="",G2=""),"",R2)</f>
        <v/>
      </c>
      <c r="I2" s="3" t="str">
        <f>O2</f>
        <v/>
      </c>
      <c r="J2" s="13" t="str">
        <f t="shared" ref="J2:J43" si="0">U2</f>
        <v>No Recupera</v>
      </c>
      <c r="K2" s="11"/>
      <c r="L2" s="24">
        <f t="shared" ref="L2:L17" si="1"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2">IF(S2&gt;5.99,IF(AND(M2&gt;5.99,N2&gt;5.99),"PROMOCIONA CON RECUP"),AF2)</f>
        <v>0</v>
      </c>
      <c r="AF2" t="b">
        <f t="shared" si="2"/>
        <v>0</v>
      </c>
      <c r="AG2" t="b">
        <f t="shared" si="2"/>
        <v>0</v>
      </c>
      <c r="AH2" t="b">
        <f t="shared" si="2"/>
        <v>0</v>
      </c>
      <c r="AI2" t="b">
        <f t="shared" si="2"/>
        <v>0</v>
      </c>
      <c r="AJ2" t="b">
        <f t="shared" si="2"/>
        <v>0</v>
      </c>
      <c r="AK2" t="b">
        <f t="shared" si="2"/>
        <v>0</v>
      </c>
      <c r="AL2" t="b">
        <f t="shared" si="2"/>
        <v>0</v>
      </c>
      <c r="AM2" t="b">
        <f t="shared" si="2"/>
        <v>0</v>
      </c>
      <c r="AN2" t="b">
        <f t="shared" si="2"/>
        <v>0</v>
      </c>
      <c r="AO2" t="b">
        <f t="shared" si="2"/>
        <v>0</v>
      </c>
      <c r="AP2" t="b">
        <f t="shared" si="2"/>
        <v>0</v>
      </c>
      <c r="AQ2" t="b">
        <f t="shared" si="2"/>
        <v>0</v>
      </c>
      <c r="AR2" t="b">
        <f t="shared" si="2"/>
        <v>0</v>
      </c>
      <c r="AS2" t="b">
        <f t="shared" si="2"/>
        <v>0</v>
      </c>
      <c r="AT2" t="b">
        <f t="shared" si="2"/>
        <v>0</v>
      </c>
      <c r="AU2" t="b">
        <f t="shared" si="2"/>
        <v>0</v>
      </c>
    </row>
    <row r="3" spans="1:47">
      <c r="A3" s="46">
        <v>79</v>
      </c>
      <c r="B3" s="47" t="s">
        <v>16</v>
      </c>
      <c r="C3" s="27"/>
      <c r="D3" s="36"/>
      <c r="E3" s="27">
        <v>6</v>
      </c>
      <c r="F3" s="27" t="s">
        <v>188</v>
      </c>
      <c r="G3" s="27">
        <v>4</v>
      </c>
      <c r="H3" s="2" t="str">
        <f>IF(OR(E3="",F3="",G3=""),"",R3)</f>
        <v>LIBRE</v>
      </c>
      <c r="I3" s="3">
        <f>O3</f>
        <v>5</v>
      </c>
      <c r="J3" s="13" t="str">
        <f t="shared" si="0"/>
        <v>No Recupera</v>
      </c>
      <c r="K3" s="11"/>
      <c r="L3" s="24">
        <f t="shared" si="1"/>
        <v>2</v>
      </c>
      <c r="M3" s="13" t="str">
        <f t="shared" ref="M3:M69" si="3">IF(AND(L3&gt;5.99,L3&lt;10.01,K3&gt;5.99,K3&lt;10.01),"PROMOCIONÓ CON RECUP",IF(K3&lt;5.99,IF(T3&gt;5.99, "REGULAR","LIBRE"),"LIBRE"))</f>
        <v>LIBRE</v>
      </c>
      <c r="O3" s="1">
        <f t="shared" ref="O3:O69" si="4">IF(OR(E3="",F3="",G3=""),"",IF(P3=3,"AUS",IF(P3=2,AVERAGE(E3:G3)/2,AVERAGE(E3:G3))))</f>
        <v>5</v>
      </c>
      <c r="P3">
        <f t="shared" ref="P3:P69" si="5">COUNTIF(E3:G3,"A")</f>
        <v>1</v>
      </c>
      <c r="Q3" t="str">
        <f t="shared" ref="Q3:Q69" si="6">IF(OR(E3&gt;-0.01,E3&lt;10,E3="A",F3&gt;-0.01,F3&lt;10.01,F3="A",G3&gt;-0.01,G3&lt;10.01,G3="A"),R3,"ERROR DE NOTA")</f>
        <v>LIBRE</v>
      </c>
      <c r="R3" t="str">
        <f t="shared" ref="R3:R69" si="7">IF(AND(E3&gt;5.99,E3&lt;10.01,F3&gt;5.99,F3&lt;10.01,G3&gt;5.99,G3&lt;10.01),"PROMOCIONÓ",S3)</f>
        <v>LIBRE</v>
      </c>
      <c r="S3" t="str">
        <f t="shared" ref="S3:S69" si="8">IF(P3&lt;1.001,IF(O3&gt;5.99,"REGULAR","LIBRE"),"LIBRE")</f>
        <v>LIBRE</v>
      </c>
      <c r="T3">
        <f t="shared" ref="T3:T69" si="9">SUM(E3,F3,K3)/3</f>
        <v>2</v>
      </c>
      <c r="U3" t="str">
        <f t="shared" ref="U3:U69" si="10">IF(AND(E3&gt;5.99,E3&lt;10.01,F3&gt;5.99,F3&lt;10.01,G3&gt;5.99,G3&lt;10.01),"NO VA AL RECUPERATORIO INTEGRADOR -PROMOCIONÓ",V3)</f>
        <v>No Recupera</v>
      </c>
      <c r="V3" t="str">
        <f t="shared" ref="V3:V69" si="11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6">
        <v>20593</v>
      </c>
      <c r="B4" s="47" t="s">
        <v>17</v>
      </c>
      <c r="C4" s="27"/>
      <c r="D4" s="36"/>
      <c r="E4" s="27" t="s">
        <v>188</v>
      </c>
      <c r="F4" s="27" t="s">
        <v>188</v>
      </c>
      <c r="G4" s="27" t="s">
        <v>188</v>
      </c>
      <c r="H4" s="2" t="str">
        <f>IF(OR(E4="",F4="",G4=""),"",R4)</f>
        <v>LIBRE</v>
      </c>
      <c r="I4" s="3" t="str">
        <f>O4</f>
        <v>AUS</v>
      </c>
      <c r="J4" s="13" t="str">
        <f t="shared" si="0"/>
        <v>No Recupera</v>
      </c>
      <c r="K4" s="11"/>
      <c r="L4" s="24">
        <f t="shared" si="1"/>
        <v>0</v>
      </c>
      <c r="M4" s="13" t="str">
        <f t="shared" si="3"/>
        <v>LIBRE</v>
      </c>
      <c r="O4" s="1" t="str">
        <f t="shared" si="4"/>
        <v>AUS</v>
      </c>
      <c r="P4">
        <f t="shared" si="5"/>
        <v>3</v>
      </c>
      <c r="Q4" t="str">
        <f t="shared" si="6"/>
        <v>LIBRE</v>
      </c>
      <c r="R4" t="str">
        <f t="shared" si="7"/>
        <v>LIBRE</v>
      </c>
      <c r="S4" t="str">
        <f t="shared" si="8"/>
        <v>LIBRE</v>
      </c>
      <c r="T4">
        <f t="shared" si="9"/>
        <v>0</v>
      </c>
      <c r="U4" t="str">
        <f t="shared" si="10"/>
        <v>No Recupera</v>
      </c>
      <c r="V4" t="str">
        <f t="shared" si="11"/>
        <v>No Recupera</v>
      </c>
    </row>
    <row r="5" spans="1:47">
      <c r="A5" s="27">
        <v>20593</v>
      </c>
      <c r="B5" s="50" t="s">
        <v>210</v>
      </c>
      <c r="C5" s="27"/>
      <c r="D5" s="36"/>
      <c r="E5" s="27" t="s">
        <v>188</v>
      </c>
      <c r="F5" s="27">
        <v>4</v>
      </c>
      <c r="G5" s="27" t="s">
        <v>188</v>
      </c>
      <c r="H5" s="2" t="s">
        <v>212</v>
      </c>
      <c r="I5" s="3">
        <f>O5</f>
        <v>2</v>
      </c>
      <c r="J5" s="13" t="str">
        <f t="shared" si="0"/>
        <v>No Recupera</v>
      </c>
      <c r="K5" s="11"/>
      <c r="L5" s="24">
        <f t="shared" si="1"/>
        <v>1.3333333333333333</v>
      </c>
      <c r="M5" s="13" t="str">
        <f t="shared" si="3"/>
        <v>LIBRE</v>
      </c>
      <c r="O5" s="1">
        <f t="shared" si="4"/>
        <v>2</v>
      </c>
      <c r="P5">
        <f t="shared" si="5"/>
        <v>2</v>
      </c>
      <c r="Q5" t="str">
        <f t="shared" si="6"/>
        <v>LIBRE</v>
      </c>
      <c r="R5" t="str">
        <f t="shared" si="7"/>
        <v>LIBRE</v>
      </c>
      <c r="S5" t="str">
        <f t="shared" si="8"/>
        <v>LIBRE</v>
      </c>
      <c r="T5">
        <f t="shared" si="9"/>
        <v>1.3333333333333333</v>
      </c>
      <c r="U5" t="str">
        <f t="shared" si="10"/>
        <v>No Recupera</v>
      </c>
      <c r="V5" t="str">
        <f t="shared" si="11"/>
        <v>No Recupera</v>
      </c>
    </row>
    <row r="6" spans="1:47">
      <c r="A6" s="46">
        <v>21153</v>
      </c>
      <c r="B6" s="47" t="s">
        <v>18</v>
      </c>
      <c r="C6" s="27"/>
      <c r="D6" s="36"/>
      <c r="E6" s="27">
        <v>7</v>
      </c>
      <c r="F6" s="27">
        <v>8</v>
      </c>
      <c r="G6" s="27">
        <v>9</v>
      </c>
      <c r="H6" s="2" t="str">
        <f t="shared" ref="H6:H26" si="12">IF(OR(E6="",F6="",G6=""),"",R6)</f>
        <v>PROMOCIONÓ</v>
      </c>
      <c r="I6" s="3">
        <f>O6</f>
        <v>8</v>
      </c>
      <c r="J6" s="13" t="str">
        <f t="shared" si="0"/>
        <v>NO VA AL RECUPERATORIO INTEGRADOR -PROMOCIONÓ</v>
      </c>
      <c r="K6" s="11" t="s">
        <v>12</v>
      </c>
      <c r="L6" s="24" t="str">
        <f t="shared" si="1"/>
        <v xml:space="preserve"> </v>
      </c>
      <c r="M6" s="13" t="str">
        <f t="shared" si="3"/>
        <v>LIBRE</v>
      </c>
      <c r="O6" s="1">
        <f t="shared" si="4"/>
        <v>8</v>
      </c>
      <c r="P6">
        <f t="shared" si="5"/>
        <v>0</v>
      </c>
      <c r="Q6" t="str">
        <f t="shared" si="6"/>
        <v>PROMOCIONÓ</v>
      </c>
      <c r="R6" t="str">
        <f t="shared" si="7"/>
        <v>PROMOCIONÓ</v>
      </c>
      <c r="S6" t="str">
        <f t="shared" si="8"/>
        <v>REGULAR</v>
      </c>
      <c r="T6">
        <f t="shared" si="9"/>
        <v>5</v>
      </c>
      <c r="U6" t="str">
        <f t="shared" si="10"/>
        <v>NO VA AL RECUPERATORIO INTEGRADOR -PROMOCIONÓ</v>
      </c>
      <c r="V6" t="str">
        <f t="shared" si="11"/>
        <v>No Recupera</v>
      </c>
    </row>
    <row r="7" spans="1:47">
      <c r="A7" s="46">
        <v>21155</v>
      </c>
      <c r="B7" s="47" t="s">
        <v>19</v>
      </c>
      <c r="C7" s="27"/>
      <c r="D7" s="36"/>
      <c r="E7" s="27">
        <v>6</v>
      </c>
      <c r="F7" s="27">
        <v>7</v>
      </c>
      <c r="G7" s="27">
        <v>4</v>
      </c>
      <c r="H7" s="2" t="str">
        <f t="shared" si="12"/>
        <v>LIBRE</v>
      </c>
      <c r="I7" s="3">
        <v>6</v>
      </c>
      <c r="J7" s="13" t="str">
        <f t="shared" si="0"/>
        <v>PUEDE RECUPERAR INTEGRADOR PARA PROMOCION</v>
      </c>
      <c r="K7" s="11">
        <v>6</v>
      </c>
      <c r="L7" s="24">
        <f t="shared" si="1"/>
        <v>6.333333333333333</v>
      </c>
      <c r="M7" s="13" t="str">
        <f t="shared" si="3"/>
        <v>PROMOCIONÓ CON RECUP</v>
      </c>
      <c r="O7" s="1">
        <f t="shared" si="4"/>
        <v>5.666666666666667</v>
      </c>
      <c r="P7">
        <f t="shared" si="5"/>
        <v>0</v>
      </c>
      <c r="Q7" t="str">
        <f t="shared" si="6"/>
        <v>LIBRE</v>
      </c>
      <c r="R7" t="str">
        <f t="shared" si="7"/>
        <v>LIBRE</v>
      </c>
      <c r="S7" t="str">
        <f t="shared" si="8"/>
        <v>LIBRE</v>
      </c>
      <c r="T7">
        <f t="shared" si="9"/>
        <v>6.333333333333333</v>
      </c>
      <c r="U7" t="str">
        <f t="shared" si="10"/>
        <v>PUEDE RECUPERAR INTEGRADOR PARA PROMOCION</v>
      </c>
      <c r="V7" t="str">
        <f t="shared" si="11"/>
        <v>PUEDE RECUPERAR INTEGRADOR PARA PROMOCION</v>
      </c>
    </row>
    <row r="8" spans="1:47">
      <c r="A8" s="46">
        <v>21158</v>
      </c>
      <c r="B8" s="47" t="s">
        <v>20</v>
      </c>
      <c r="C8" s="27"/>
      <c r="D8" s="36"/>
      <c r="E8" s="27">
        <v>6</v>
      </c>
      <c r="F8" s="27">
        <v>8</v>
      </c>
      <c r="G8" s="27">
        <v>9</v>
      </c>
      <c r="H8" s="2" t="str">
        <f t="shared" si="12"/>
        <v>PROMOCIONÓ</v>
      </c>
      <c r="I8" s="3">
        <v>8</v>
      </c>
      <c r="J8" s="13" t="str">
        <f t="shared" si="0"/>
        <v>NO VA AL RECUPERATORIO INTEGRADOR -PROMOCIONÓ</v>
      </c>
      <c r="K8" s="11" t="s">
        <v>12</v>
      </c>
      <c r="L8" s="24" t="str">
        <f t="shared" si="1"/>
        <v xml:space="preserve"> </v>
      </c>
      <c r="M8" s="13" t="str">
        <f t="shared" si="3"/>
        <v>LIBRE</v>
      </c>
      <c r="O8" s="1">
        <f t="shared" si="4"/>
        <v>7.666666666666667</v>
      </c>
      <c r="P8">
        <f t="shared" si="5"/>
        <v>0</v>
      </c>
      <c r="Q8" t="str">
        <f t="shared" si="6"/>
        <v>PROMOCIONÓ</v>
      </c>
      <c r="R8" t="str">
        <f t="shared" si="7"/>
        <v>PROMOCIONÓ</v>
      </c>
      <c r="S8" t="str">
        <f t="shared" si="8"/>
        <v>REGULAR</v>
      </c>
      <c r="T8">
        <f t="shared" si="9"/>
        <v>4.666666666666667</v>
      </c>
      <c r="U8" t="str">
        <f t="shared" si="10"/>
        <v>NO VA AL RECUPERATORIO INTEGRADOR -PROMOCIONÓ</v>
      </c>
      <c r="V8" t="str">
        <f t="shared" si="11"/>
        <v>No Recupera</v>
      </c>
    </row>
    <row r="9" spans="1:47">
      <c r="A9" s="46">
        <v>21159</v>
      </c>
      <c r="B9" s="47" t="s">
        <v>21</v>
      </c>
      <c r="C9" s="27"/>
      <c r="D9" s="36"/>
      <c r="E9" s="27">
        <v>8</v>
      </c>
      <c r="F9" s="27">
        <v>7</v>
      </c>
      <c r="G9" s="27">
        <v>8</v>
      </c>
      <c r="H9" s="2" t="str">
        <f t="shared" si="12"/>
        <v>PROMOCIONÓ</v>
      </c>
      <c r="I9" s="3">
        <v>8</v>
      </c>
      <c r="J9" s="13" t="str">
        <f t="shared" si="0"/>
        <v>NO VA AL RECUPERATORIO INTEGRADOR -PROMOCIONÓ</v>
      </c>
      <c r="K9" s="11" t="s">
        <v>12</v>
      </c>
      <c r="L9" s="24" t="str">
        <f t="shared" si="1"/>
        <v xml:space="preserve"> </v>
      </c>
      <c r="M9" s="13" t="str">
        <f t="shared" si="3"/>
        <v>LIBRE</v>
      </c>
      <c r="O9" s="1">
        <f t="shared" si="4"/>
        <v>7.666666666666667</v>
      </c>
      <c r="P9">
        <f t="shared" si="5"/>
        <v>0</v>
      </c>
      <c r="Q9" t="str">
        <f t="shared" si="6"/>
        <v>PROMOCIONÓ</v>
      </c>
      <c r="R9" t="str">
        <f t="shared" si="7"/>
        <v>PROMOCIONÓ</v>
      </c>
      <c r="S9" t="str">
        <f t="shared" si="8"/>
        <v>REGULAR</v>
      </c>
      <c r="T9">
        <f t="shared" si="9"/>
        <v>5</v>
      </c>
      <c r="U9" t="str">
        <f t="shared" si="10"/>
        <v>NO VA AL RECUPERATORIO INTEGRADOR -PROMOCIONÓ</v>
      </c>
      <c r="V9" t="str">
        <f t="shared" si="11"/>
        <v>No Recupera</v>
      </c>
    </row>
    <row r="10" spans="1:47">
      <c r="A10" s="46">
        <v>21160</v>
      </c>
      <c r="B10" s="47" t="s">
        <v>22</v>
      </c>
      <c r="C10" s="27"/>
      <c r="D10" s="36"/>
      <c r="E10" s="27">
        <v>4</v>
      </c>
      <c r="F10" s="27" t="s">
        <v>188</v>
      </c>
      <c r="G10" s="27" t="s">
        <v>188</v>
      </c>
      <c r="H10" s="2" t="str">
        <f t="shared" si="12"/>
        <v>LIBRE</v>
      </c>
      <c r="I10" s="3">
        <f>O10</f>
        <v>2</v>
      </c>
      <c r="J10" s="13" t="str">
        <f t="shared" si="0"/>
        <v>No Recupera</v>
      </c>
      <c r="K10" s="11" t="s">
        <v>12</v>
      </c>
      <c r="L10" s="24" t="str">
        <f t="shared" si="1"/>
        <v xml:space="preserve"> </v>
      </c>
      <c r="M10" s="13" t="str">
        <f t="shared" si="3"/>
        <v>LIBRE</v>
      </c>
      <c r="O10" s="1">
        <f t="shared" si="4"/>
        <v>2</v>
      </c>
      <c r="P10">
        <f t="shared" si="5"/>
        <v>2</v>
      </c>
      <c r="Q10" t="str">
        <f t="shared" si="6"/>
        <v>LIBRE</v>
      </c>
      <c r="R10" t="str">
        <f t="shared" si="7"/>
        <v>LIBRE</v>
      </c>
      <c r="S10" t="str">
        <f t="shared" si="8"/>
        <v>LIBRE</v>
      </c>
      <c r="T10">
        <f t="shared" si="9"/>
        <v>1.3333333333333333</v>
      </c>
      <c r="U10" t="str">
        <f t="shared" si="10"/>
        <v>No Recupera</v>
      </c>
      <c r="V10" t="str">
        <f t="shared" si="11"/>
        <v>No Recupera</v>
      </c>
    </row>
    <row r="11" spans="1:47">
      <c r="A11" s="46">
        <v>21162</v>
      </c>
      <c r="B11" s="47" t="s">
        <v>23</v>
      </c>
      <c r="C11" s="27"/>
      <c r="D11" s="36"/>
      <c r="E11" s="27" t="s">
        <v>188</v>
      </c>
      <c r="F11" s="27" t="s">
        <v>188</v>
      </c>
      <c r="G11" s="27" t="s">
        <v>188</v>
      </c>
      <c r="H11" s="2" t="str">
        <f t="shared" si="12"/>
        <v>LIBRE</v>
      </c>
      <c r="I11" s="3" t="str">
        <f>O11</f>
        <v>AUS</v>
      </c>
      <c r="J11" s="13" t="str">
        <f t="shared" si="0"/>
        <v>No Recupera</v>
      </c>
      <c r="K11" s="11" t="s">
        <v>12</v>
      </c>
      <c r="L11" s="24" t="str">
        <f t="shared" si="1"/>
        <v xml:space="preserve"> </v>
      </c>
      <c r="M11" s="13" t="str">
        <f t="shared" si="3"/>
        <v>LIBRE</v>
      </c>
      <c r="O11" s="1" t="str">
        <f t="shared" si="4"/>
        <v>AUS</v>
      </c>
      <c r="P11">
        <f t="shared" si="5"/>
        <v>3</v>
      </c>
      <c r="Q11" t="str">
        <f t="shared" si="6"/>
        <v>LIBRE</v>
      </c>
      <c r="R11" t="str">
        <f t="shared" si="7"/>
        <v>LIBRE</v>
      </c>
      <c r="S11" t="str">
        <f t="shared" si="8"/>
        <v>LIBRE</v>
      </c>
      <c r="T11">
        <f t="shared" si="9"/>
        <v>0</v>
      </c>
      <c r="U11" t="str">
        <f t="shared" si="10"/>
        <v>No Recupera</v>
      </c>
      <c r="V11" t="str">
        <f t="shared" si="11"/>
        <v>No Recupera</v>
      </c>
    </row>
    <row r="12" spans="1:47">
      <c r="A12" s="46">
        <v>21164</v>
      </c>
      <c r="B12" s="47" t="s">
        <v>24</v>
      </c>
      <c r="C12" s="27"/>
      <c r="D12" s="36"/>
      <c r="E12" s="27">
        <v>6</v>
      </c>
      <c r="F12" s="27">
        <v>4</v>
      </c>
      <c r="G12" s="27">
        <v>2</v>
      </c>
      <c r="H12" s="2" t="str">
        <f t="shared" si="12"/>
        <v>LIBRE</v>
      </c>
      <c r="I12" s="3">
        <f>O12</f>
        <v>4</v>
      </c>
      <c r="J12" s="13" t="str">
        <f t="shared" si="0"/>
        <v>No Recupera</v>
      </c>
      <c r="K12" s="11" t="s">
        <v>12</v>
      </c>
      <c r="L12" s="24" t="str">
        <f t="shared" si="1"/>
        <v xml:space="preserve"> </v>
      </c>
      <c r="M12" s="13" t="str">
        <f t="shared" si="3"/>
        <v>LIBRE</v>
      </c>
      <c r="O12" s="1">
        <f t="shared" si="4"/>
        <v>4</v>
      </c>
      <c r="P12">
        <f t="shared" si="5"/>
        <v>0</v>
      </c>
      <c r="Q12" t="str">
        <f t="shared" si="6"/>
        <v>LIBRE</v>
      </c>
      <c r="R12" t="str">
        <f t="shared" si="7"/>
        <v>LIBRE</v>
      </c>
      <c r="S12" t="str">
        <f t="shared" si="8"/>
        <v>LIBRE</v>
      </c>
      <c r="T12">
        <f t="shared" si="9"/>
        <v>3.3333333333333335</v>
      </c>
      <c r="U12" t="str">
        <f t="shared" si="10"/>
        <v>No Recupera</v>
      </c>
      <c r="V12" t="str">
        <f t="shared" si="11"/>
        <v>No Recupera</v>
      </c>
    </row>
    <row r="13" spans="1:47">
      <c r="A13" s="46">
        <v>20065</v>
      </c>
      <c r="B13" s="47" t="s">
        <v>25</v>
      </c>
      <c r="C13" s="27"/>
      <c r="D13" s="36"/>
      <c r="E13" s="27">
        <v>5</v>
      </c>
      <c r="F13" s="27" t="s">
        <v>188</v>
      </c>
      <c r="G13" s="27" t="s">
        <v>188</v>
      </c>
      <c r="H13" s="2" t="str">
        <f t="shared" si="12"/>
        <v>LIBRE</v>
      </c>
      <c r="I13" s="3">
        <v>3</v>
      </c>
      <c r="J13" s="13" t="str">
        <f t="shared" si="0"/>
        <v>No Recupera</v>
      </c>
      <c r="K13" s="11"/>
      <c r="L13" s="24">
        <f t="shared" si="1"/>
        <v>1.6666666666666667</v>
      </c>
      <c r="M13" s="13" t="str">
        <f t="shared" si="3"/>
        <v>LIBRE</v>
      </c>
      <c r="O13" s="1">
        <f t="shared" si="4"/>
        <v>2.5</v>
      </c>
      <c r="P13">
        <f t="shared" si="5"/>
        <v>2</v>
      </c>
      <c r="Q13" t="str">
        <f t="shared" si="6"/>
        <v>LIBRE</v>
      </c>
      <c r="R13" t="str">
        <f t="shared" si="7"/>
        <v>LIBRE</v>
      </c>
      <c r="S13" t="str">
        <f t="shared" si="8"/>
        <v>LIBRE</v>
      </c>
      <c r="T13">
        <f t="shared" si="9"/>
        <v>1.6666666666666667</v>
      </c>
      <c r="U13" t="str">
        <f t="shared" si="10"/>
        <v>No Recupera</v>
      </c>
      <c r="V13" t="str">
        <f t="shared" si="11"/>
        <v>No Recupera</v>
      </c>
    </row>
    <row r="14" spans="1:47">
      <c r="A14" s="48">
        <v>20609</v>
      </c>
      <c r="B14" s="47" t="s">
        <v>26</v>
      </c>
      <c r="C14" s="27"/>
      <c r="D14" s="36"/>
      <c r="E14" s="27">
        <v>4</v>
      </c>
      <c r="F14" s="27" t="s">
        <v>188</v>
      </c>
      <c r="G14" s="27" t="s">
        <v>188</v>
      </c>
      <c r="H14" s="2" t="str">
        <f t="shared" si="12"/>
        <v>LIBRE</v>
      </c>
      <c r="I14" s="3">
        <f>O14</f>
        <v>2</v>
      </c>
      <c r="J14" s="13" t="str">
        <f t="shared" si="0"/>
        <v>No Recupera</v>
      </c>
      <c r="K14" s="11" t="s">
        <v>12</v>
      </c>
      <c r="L14" s="24" t="str">
        <f t="shared" si="1"/>
        <v xml:space="preserve"> </v>
      </c>
      <c r="M14" s="13" t="str">
        <f t="shared" si="3"/>
        <v>LIBRE</v>
      </c>
      <c r="O14" s="1">
        <f t="shared" si="4"/>
        <v>2</v>
      </c>
      <c r="P14">
        <f t="shared" si="5"/>
        <v>2</v>
      </c>
      <c r="Q14" t="str">
        <f t="shared" si="6"/>
        <v>LIBRE</v>
      </c>
      <c r="R14" t="str">
        <f t="shared" si="7"/>
        <v>LIBRE</v>
      </c>
      <c r="S14" t="str">
        <f t="shared" si="8"/>
        <v>LIBRE</v>
      </c>
      <c r="T14">
        <f t="shared" si="9"/>
        <v>1.3333333333333333</v>
      </c>
      <c r="U14" t="str">
        <f t="shared" si="10"/>
        <v>No Recupera</v>
      </c>
      <c r="V14" t="str">
        <f t="shared" si="11"/>
        <v>No Recupera</v>
      </c>
    </row>
    <row r="15" spans="1:47">
      <c r="A15" s="46">
        <v>21172</v>
      </c>
      <c r="B15" s="47" t="s">
        <v>27</v>
      </c>
      <c r="C15" s="27"/>
      <c r="D15" s="36"/>
      <c r="E15" s="27">
        <v>6</v>
      </c>
      <c r="F15" s="27">
        <v>7</v>
      </c>
      <c r="G15" s="27">
        <v>6</v>
      </c>
      <c r="H15" s="2" t="str">
        <f t="shared" si="12"/>
        <v>PROMOCIONÓ</v>
      </c>
      <c r="I15" s="3">
        <v>6</v>
      </c>
      <c r="J15" s="13" t="str">
        <f t="shared" si="0"/>
        <v>NO VA AL RECUPERATORIO INTEGRADOR -PROMOCIONÓ</v>
      </c>
      <c r="K15" s="11" t="s">
        <v>12</v>
      </c>
      <c r="L15" s="24" t="str">
        <f t="shared" si="1"/>
        <v xml:space="preserve"> </v>
      </c>
      <c r="M15" s="13" t="str">
        <f t="shared" si="3"/>
        <v>LIBRE</v>
      </c>
      <c r="O15" s="1">
        <f t="shared" si="4"/>
        <v>6.333333333333333</v>
      </c>
      <c r="P15">
        <f t="shared" si="5"/>
        <v>0</v>
      </c>
      <c r="Q15" t="str">
        <f t="shared" si="6"/>
        <v>PROMOCIONÓ</v>
      </c>
      <c r="R15" t="str">
        <f t="shared" si="7"/>
        <v>PROMOCIONÓ</v>
      </c>
      <c r="S15" t="str">
        <f t="shared" si="8"/>
        <v>REGULAR</v>
      </c>
      <c r="T15">
        <f t="shared" si="9"/>
        <v>4.333333333333333</v>
      </c>
      <c r="U15" t="str">
        <f t="shared" si="10"/>
        <v>NO VA AL RECUPERATORIO INTEGRADOR -PROMOCIONÓ</v>
      </c>
      <c r="V15" t="str">
        <f t="shared" si="11"/>
        <v>No Recupera</v>
      </c>
    </row>
    <row r="16" spans="1:47">
      <c r="A16" s="46">
        <v>18522</v>
      </c>
      <c r="B16" s="47" t="s">
        <v>28</v>
      </c>
      <c r="C16" s="27"/>
      <c r="D16" s="36"/>
      <c r="E16" s="27" t="s">
        <v>188</v>
      </c>
      <c r="F16" s="27" t="s">
        <v>188</v>
      </c>
      <c r="G16" s="27" t="s">
        <v>188</v>
      </c>
      <c r="H16" s="2" t="str">
        <f t="shared" si="12"/>
        <v>LIBRE</v>
      </c>
      <c r="I16" s="3" t="str">
        <f>O16</f>
        <v>AUS</v>
      </c>
      <c r="J16" s="13" t="str">
        <f t="shared" si="0"/>
        <v>No Recupera</v>
      </c>
      <c r="K16" s="11" t="s">
        <v>12</v>
      </c>
      <c r="L16" s="24" t="str">
        <f t="shared" si="1"/>
        <v xml:space="preserve"> </v>
      </c>
      <c r="M16" s="13" t="str">
        <f t="shared" si="3"/>
        <v>LIBRE</v>
      </c>
      <c r="O16" s="1" t="str">
        <f t="shared" si="4"/>
        <v>AUS</v>
      </c>
      <c r="P16">
        <f t="shared" si="5"/>
        <v>3</v>
      </c>
      <c r="Q16" t="str">
        <f t="shared" si="6"/>
        <v>LIBRE</v>
      </c>
      <c r="R16" t="str">
        <f t="shared" si="7"/>
        <v>LIBRE</v>
      </c>
      <c r="S16" t="str">
        <f t="shared" si="8"/>
        <v>LIBRE</v>
      </c>
      <c r="T16">
        <f t="shared" si="9"/>
        <v>0</v>
      </c>
      <c r="U16" t="str">
        <f t="shared" si="10"/>
        <v>No Recupera</v>
      </c>
      <c r="V16" t="str">
        <f t="shared" si="11"/>
        <v>No Recupera</v>
      </c>
    </row>
    <row r="17" spans="1:22">
      <c r="A17" s="46">
        <v>96</v>
      </c>
      <c r="B17" s="47" t="s">
        <v>29</v>
      </c>
      <c r="C17" s="27"/>
      <c r="D17" s="36"/>
      <c r="E17" s="27">
        <v>4</v>
      </c>
      <c r="F17" s="27" t="s">
        <v>188</v>
      </c>
      <c r="G17" s="27" t="s">
        <v>188</v>
      </c>
      <c r="H17" s="2" t="str">
        <f t="shared" si="12"/>
        <v>LIBRE</v>
      </c>
      <c r="I17" s="3">
        <f>O17</f>
        <v>2</v>
      </c>
      <c r="J17" s="13" t="str">
        <f t="shared" si="0"/>
        <v>No Recupera</v>
      </c>
      <c r="K17" s="11" t="s">
        <v>12</v>
      </c>
      <c r="L17" s="24" t="str">
        <f t="shared" si="1"/>
        <v xml:space="preserve"> </v>
      </c>
      <c r="M17" s="13" t="str">
        <f t="shared" si="3"/>
        <v>LIBRE</v>
      </c>
      <c r="O17" s="1">
        <f t="shared" si="4"/>
        <v>2</v>
      </c>
      <c r="P17">
        <f t="shared" si="5"/>
        <v>2</v>
      </c>
      <c r="Q17" t="str">
        <f t="shared" si="6"/>
        <v>LIBRE</v>
      </c>
      <c r="R17" t="str">
        <f t="shared" si="7"/>
        <v>LIBRE</v>
      </c>
      <c r="S17" t="str">
        <f t="shared" si="8"/>
        <v>LIBRE</v>
      </c>
      <c r="T17">
        <f t="shared" si="9"/>
        <v>1.3333333333333333</v>
      </c>
      <c r="U17" t="str">
        <f t="shared" si="10"/>
        <v>No Recupera</v>
      </c>
      <c r="V17" t="str">
        <f t="shared" si="11"/>
        <v>No Recupera</v>
      </c>
    </row>
    <row r="18" spans="1:22">
      <c r="A18" s="46">
        <v>21173</v>
      </c>
      <c r="B18" s="47" t="s">
        <v>189</v>
      </c>
      <c r="C18" s="27"/>
      <c r="D18" s="36"/>
      <c r="E18" s="27">
        <v>3</v>
      </c>
      <c r="F18" s="27" t="s">
        <v>188</v>
      </c>
      <c r="G18" s="27" t="s">
        <v>188</v>
      </c>
      <c r="H18" s="2" t="str">
        <f t="shared" si="12"/>
        <v>LIBRE</v>
      </c>
      <c r="I18" s="3">
        <v>2</v>
      </c>
      <c r="J18" s="13" t="str">
        <f t="shared" si="0"/>
        <v>No Recupera</v>
      </c>
      <c r="K18" s="11"/>
      <c r="L18" s="24"/>
      <c r="M18" s="13" t="str">
        <f t="shared" si="3"/>
        <v>LIBRE</v>
      </c>
      <c r="O18" s="1">
        <f t="shared" si="4"/>
        <v>1.5</v>
      </c>
      <c r="P18">
        <f t="shared" si="5"/>
        <v>2</v>
      </c>
      <c r="Q18" t="str">
        <f t="shared" si="6"/>
        <v>LIBRE</v>
      </c>
      <c r="R18" t="str">
        <f t="shared" si="7"/>
        <v>LIBRE</v>
      </c>
      <c r="S18" t="str">
        <f t="shared" si="8"/>
        <v>LIBRE</v>
      </c>
      <c r="T18">
        <f t="shared" si="9"/>
        <v>1</v>
      </c>
      <c r="U18" t="str">
        <f t="shared" si="10"/>
        <v>No Recupera</v>
      </c>
      <c r="V18" t="str">
        <f t="shared" si="11"/>
        <v>No Recupera</v>
      </c>
    </row>
    <row r="19" spans="1:22">
      <c r="A19" s="46">
        <v>21175</v>
      </c>
      <c r="B19" s="47" t="s">
        <v>30</v>
      </c>
      <c r="C19" s="27"/>
      <c r="D19" s="36"/>
      <c r="E19" s="27">
        <v>3</v>
      </c>
      <c r="F19" s="27" t="s">
        <v>188</v>
      </c>
      <c r="G19" s="27" t="s">
        <v>188</v>
      </c>
      <c r="H19" s="2" t="str">
        <f t="shared" si="12"/>
        <v>LIBRE</v>
      </c>
      <c r="I19" s="3">
        <v>2</v>
      </c>
      <c r="J19" s="13" t="str">
        <f t="shared" si="0"/>
        <v>No Recupera</v>
      </c>
      <c r="K19" s="11" t="s">
        <v>12</v>
      </c>
      <c r="L19" s="24" t="str">
        <f t="shared" ref="L19:L50" si="13">IF(K19=" ", " ", IF(K19="A",H19,SUM(E19,F19,K19)/3))</f>
        <v xml:space="preserve"> </v>
      </c>
      <c r="M19" s="13" t="str">
        <f t="shared" si="3"/>
        <v>LIBRE</v>
      </c>
      <c r="O19" s="1">
        <f t="shared" si="4"/>
        <v>1.5</v>
      </c>
      <c r="P19">
        <f t="shared" si="5"/>
        <v>2</v>
      </c>
      <c r="Q19" t="str">
        <f t="shared" si="6"/>
        <v>LIBRE</v>
      </c>
      <c r="R19" t="str">
        <f t="shared" si="7"/>
        <v>LIBRE</v>
      </c>
      <c r="S19" t="str">
        <f t="shared" si="8"/>
        <v>LIBRE</v>
      </c>
      <c r="T19">
        <f t="shared" si="9"/>
        <v>1</v>
      </c>
      <c r="U19" t="str">
        <f t="shared" si="10"/>
        <v>No Recupera</v>
      </c>
      <c r="V19" t="str">
        <f t="shared" si="11"/>
        <v>No Recupera</v>
      </c>
    </row>
    <row r="20" spans="1:22">
      <c r="A20" s="46">
        <v>21180</v>
      </c>
      <c r="B20" s="47" t="s">
        <v>31</v>
      </c>
      <c r="C20" s="27"/>
      <c r="D20" s="36"/>
      <c r="E20" s="27">
        <v>5</v>
      </c>
      <c r="F20" s="27">
        <v>7</v>
      </c>
      <c r="G20" s="27" t="s">
        <v>188</v>
      </c>
      <c r="H20" s="2" t="str">
        <f t="shared" si="12"/>
        <v>REGULAR</v>
      </c>
      <c r="I20" s="3">
        <f>O20</f>
        <v>6</v>
      </c>
      <c r="J20" s="13" t="str">
        <f t="shared" si="0"/>
        <v>No Recupera</v>
      </c>
      <c r="K20" s="11" t="s">
        <v>12</v>
      </c>
      <c r="L20" s="24" t="str">
        <f t="shared" si="13"/>
        <v xml:space="preserve"> </v>
      </c>
      <c r="M20" s="13" t="str">
        <f t="shared" si="3"/>
        <v>LIBRE</v>
      </c>
      <c r="O20" s="1">
        <f t="shared" si="4"/>
        <v>6</v>
      </c>
      <c r="P20">
        <f t="shared" si="5"/>
        <v>1</v>
      </c>
      <c r="Q20" t="str">
        <f t="shared" si="6"/>
        <v>REGULAR</v>
      </c>
      <c r="R20" t="str">
        <f t="shared" si="7"/>
        <v>REGULAR</v>
      </c>
      <c r="S20" t="str">
        <f t="shared" si="8"/>
        <v>REGULAR</v>
      </c>
      <c r="T20">
        <f t="shared" si="9"/>
        <v>4</v>
      </c>
      <c r="U20" t="str">
        <f t="shared" si="10"/>
        <v>No Recupera</v>
      </c>
      <c r="V20" t="str">
        <f t="shared" si="11"/>
        <v>No Recupera</v>
      </c>
    </row>
    <row r="21" spans="1:22">
      <c r="A21" s="46">
        <v>20089</v>
      </c>
      <c r="B21" s="47" t="s">
        <v>206</v>
      </c>
      <c r="C21" s="27"/>
      <c r="D21" s="36"/>
      <c r="E21" s="27">
        <v>3</v>
      </c>
      <c r="F21" s="27" t="s">
        <v>188</v>
      </c>
      <c r="G21" s="27" t="s">
        <v>188</v>
      </c>
      <c r="H21" s="2" t="str">
        <f t="shared" si="12"/>
        <v>LIBRE</v>
      </c>
      <c r="I21" s="3">
        <v>2</v>
      </c>
      <c r="J21" s="13" t="str">
        <f t="shared" si="0"/>
        <v>No Recupera</v>
      </c>
      <c r="K21" s="11"/>
      <c r="L21" s="24">
        <f t="shared" si="13"/>
        <v>1</v>
      </c>
      <c r="M21" s="13" t="str">
        <f t="shared" si="3"/>
        <v>LIBRE</v>
      </c>
      <c r="O21" s="1">
        <f t="shared" si="4"/>
        <v>1.5</v>
      </c>
      <c r="P21">
        <f t="shared" si="5"/>
        <v>2</v>
      </c>
      <c r="Q21" t="str">
        <f t="shared" si="6"/>
        <v>LIBRE</v>
      </c>
      <c r="R21" t="str">
        <f t="shared" si="7"/>
        <v>LIBRE</v>
      </c>
      <c r="S21" t="str">
        <f t="shared" si="8"/>
        <v>LIBRE</v>
      </c>
      <c r="T21">
        <f t="shared" si="9"/>
        <v>1</v>
      </c>
      <c r="U21" t="str">
        <f t="shared" si="10"/>
        <v>No Recupera</v>
      </c>
      <c r="V21" t="str">
        <f t="shared" si="11"/>
        <v>No Recupera</v>
      </c>
    </row>
    <row r="22" spans="1:22">
      <c r="A22" s="46">
        <v>6</v>
      </c>
      <c r="B22" s="47" t="s">
        <v>32</v>
      </c>
      <c r="C22" s="27"/>
      <c r="D22" s="36"/>
      <c r="E22" s="27">
        <v>8</v>
      </c>
      <c r="F22" s="27">
        <v>9</v>
      </c>
      <c r="G22" s="27">
        <v>9</v>
      </c>
      <c r="H22" s="2" t="str">
        <f t="shared" si="12"/>
        <v>PROMOCIONÓ</v>
      </c>
      <c r="I22" s="3">
        <v>9</v>
      </c>
      <c r="J22" s="13" t="str">
        <f t="shared" si="0"/>
        <v>NO VA AL RECUPERATORIO INTEGRADOR -PROMOCIONÓ</v>
      </c>
      <c r="K22" s="11" t="s">
        <v>12</v>
      </c>
      <c r="L22" s="24" t="str">
        <f t="shared" si="13"/>
        <v xml:space="preserve"> </v>
      </c>
      <c r="M22" s="13" t="str">
        <f t="shared" si="3"/>
        <v>LIBRE</v>
      </c>
      <c r="O22" s="1">
        <f t="shared" si="4"/>
        <v>8.6666666666666661</v>
      </c>
      <c r="P22">
        <f t="shared" si="5"/>
        <v>0</v>
      </c>
      <c r="Q22" t="str">
        <f t="shared" si="6"/>
        <v>PROMOCIONÓ</v>
      </c>
      <c r="R22" t="str">
        <f t="shared" si="7"/>
        <v>PROMOCIONÓ</v>
      </c>
      <c r="S22" t="str">
        <f t="shared" si="8"/>
        <v>REGULAR</v>
      </c>
      <c r="T22">
        <f t="shared" si="9"/>
        <v>5.666666666666667</v>
      </c>
      <c r="U22" t="str">
        <f t="shared" si="10"/>
        <v>NO VA AL RECUPERATORIO INTEGRADOR -PROMOCIONÓ</v>
      </c>
      <c r="V22" t="str">
        <f t="shared" si="11"/>
        <v>No Recupera</v>
      </c>
    </row>
    <row r="23" spans="1:22">
      <c r="A23" s="46">
        <v>21190</v>
      </c>
      <c r="B23" s="47" t="s">
        <v>33</v>
      </c>
      <c r="C23" s="27"/>
      <c r="D23" s="36"/>
      <c r="E23" s="27">
        <v>3</v>
      </c>
      <c r="F23" s="27" t="s">
        <v>188</v>
      </c>
      <c r="G23" s="27" t="s">
        <v>188</v>
      </c>
      <c r="H23" s="2" t="str">
        <f t="shared" si="12"/>
        <v>LIBRE</v>
      </c>
      <c r="I23" s="3">
        <v>2</v>
      </c>
      <c r="J23" s="13" t="str">
        <f t="shared" si="0"/>
        <v>No Recupera</v>
      </c>
      <c r="K23" s="11" t="s">
        <v>12</v>
      </c>
      <c r="L23" s="24" t="str">
        <f t="shared" si="13"/>
        <v xml:space="preserve"> </v>
      </c>
      <c r="M23" s="13" t="str">
        <f t="shared" si="3"/>
        <v>LIBRE</v>
      </c>
      <c r="O23" s="1">
        <f t="shared" si="4"/>
        <v>1.5</v>
      </c>
      <c r="P23">
        <f t="shared" si="5"/>
        <v>2</v>
      </c>
      <c r="Q23" t="str">
        <f t="shared" si="6"/>
        <v>LIBRE</v>
      </c>
      <c r="R23" t="str">
        <f t="shared" si="7"/>
        <v>LIBRE</v>
      </c>
      <c r="S23" t="str">
        <f t="shared" si="8"/>
        <v>LIBRE</v>
      </c>
      <c r="T23">
        <f t="shared" si="9"/>
        <v>1</v>
      </c>
      <c r="U23" t="str">
        <f t="shared" si="10"/>
        <v>No Recupera</v>
      </c>
      <c r="V23" t="str">
        <f t="shared" si="11"/>
        <v>No Recupera</v>
      </c>
    </row>
    <row r="24" spans="1:22">
      <c r="A24" s="48">
        <v>19559</v>
      </c>
      <c r="B24" s="47" t="s">
        <v>34</v>
      </c>
      <c r="C24" s="27"/>
      <c r="D24" s="36"/>
      <c r="E24" s="27">
        <v>3</v>
      </c>
      <c r="F24" s="27" t="s">
        <v>188</v>
      </c>
      <c r="G24" s="27" t="s">
        <v>188</v>
      </c>
      <c r="H24" s="2" t="str">
        <f t="shared" si="12"/>
        <v>LIBRE</v>
      </c>
      <c r="I24" s="3">
        <v>2</v>
      </c>
      <c r="J24" s="13" t="str">
        <f t="shared" si="0"/>
        <v>No Recupera</v>
      </c>
      <c r="K24" s="11" t="s">
        <v>12</v>
      </c>
      <c r="L24" s="24" t="str">
        <f t="shared" si="13"/>
        <v xml:space="preserve"> </v>
      </c>
      <c r="M24" s="13" t="str">
        <f t="shared" si="3"/>
        <v>LIBRE</v>
      </c>
      <c r="O24" s="1">
        <f t="shared" si="4"/>
        <v>1.5</v>
      </c>
      <c r="P24">
        <f t="shared" si="5"/>
        <v>2</v>
      </c>
      <c r="Q24" t="str">
        <f t="shared" si="6"/>
        <v>LIBRE</v>
      </c>
      <c r="R24" t="str">
        <f t="shared" si="7"/>
        <v>LIBRE</v>
      </c>
      <c r="S24" t="str">
        <f t="shared" si="8"/>
        <v>LIBRE</v>
      </c>
      <c r="T24">
        <f t="shared" si="9"/>
        <v>1</v>
      </c>
      <c r="U24" t="str">
        <f t="shared" si="10"/>
        <v>No Recupera</v>
      </c>
      <c r="V24" t="str">
        <f t="shared" si="11"/>
        <v>No Recupera</v>
      </c>
    </row>
    <row r="25" spans="1:22">
      <c r="A25" s="46">
        <v>21195</v>
      </c>
      <c r="B25" s="47" t="s">
        <v>35</v>
      </c>
      <c r="C25" s="27"/>
      <c r="D25" s="36"/>
      <c r="E25" s="27">
        <v>7</v>
      </c>
      <c r="F25" s="27">
        <v>8</v>
      </c>
      <c r="G25" s="27">
        <v>9</v>
      </c>
      <c r="H25" s="2" t="str">
        <f t="shared" si="12"/>
        <v>PROMOCIONÓ</v>
      </c>
      <c r="I25" s="3">
        <f>O25</f>
        <v>8</v>
      </c>
      <c r="J25" s="13" t="str">
        <f t="shared" si="0"/>
        <v>NO VA AL RECUPERATORIO INTEGRADOR -PROMOCIONÓ</v>
      </c>
      <c r="K25" s="11" t="s">
        <v>12</v>
      </c>
      <c r="L25" s="24" t="str">
        <f t="shared" si="13"/>
        <v xml:space="preserve"> </v>
      </c>
      <c r="M25" s="13" t="str">
        <f t="shared" si="3"/>
        <v>LIBRE</v>
      </c>
      <c r="O25" s="1">
        <f t="shared" si="4"/>
        <v>8</v>
      </c>
      <c r="P25">
        <f t="shared" si="5"/>
        <v>0</v>
      </c>
      <c r="Q25" t="str">
        <f t="shared" si="6"/>
        <v>PROMOCIONÓ</v>
      </c>
      <c r="R25" t="str">
        <f t="shared" si="7"/>
        <v>PROMOCIONÓ</v>
      </c>
      <c r="S25" t="str">
        <f t="shared" si="8"/>
        <v>REGULAR</v>
      </c>
      <c r="T25">
        <f t="shared" si="9"/>
        <v>5</v>
      </c>
      <c r="U25" t="str">
        <f t="shared" si="10"/>
        <v>NO VA AL RECUPERATORIO INTEGRADOR -PROMOCIONÓ</v>
      </c>
      <c r="V25" t="str">
        <f t="shared" si="11"/>
        <v>No Recupera</v>
      </c>
    </row>
    <row r="26" spans="1:22">
      <c r="A26" s="46">
        <v>21197</v>
      </c>
      <c r="B26" s="47" t="s">
        <v>36</v>
      </c>
      <c r="C26" s="27"/>
      <c r="D26" s="36"/>
      <c r="E26" s="27">
        <v>7</v>
      </c>
      <c r="F26" s="27">
        <v>6</v>
      </c>
      <c r="G26" s="27">
        <v>7</v>
      </c>
      <c r="H26" s="2" t="str">
        <f t="shared" si="12"/>
        <v>PROMOCIONÓ</v>
      </c>
      <c r="I26" s="3">
        <v>7</v>
      </c>
      <c r="J26" s="13" t="str">
        <f t="shared" si="0"/>
        <v>NO VA AL RECUPERATORIO INTEGRADOR -PROMOCIONÓ</v>
      </c>
      <c r="K26" s="11" t="s">
        <v>12</v>
      </c>
      <c r="L26" s="24" t="str">
        <f t="shared" si="13"/>
        <v xml:space="preserve"> </v>
      </c>
      <c r="M26" s="13" t="str">
        <f t="shared" si="3"/>
        <v>LIBRE</v>
      </c>
      <c r="O26" s="1">
        <f t="shared" si="4"/>
        <v>6.666666666666667</v>
      </c>
      <c r="P26">
        <f t="shared" si="5"/>
        <v>0</v>
      </c>
      <c r="Q26" t="str">
        <f t="shared" si="6"/>
        <v>PROMOCIONÓ</v>
      </c>
      <c r="R26" t="str">
        <f t="shared" si="7"/>
        <v>PROMOCIONÓ</v>
      </c>
      <c r="S26" t="str">
        <f t="shared" si="8"/>
        <v>REGULAR</v>
      </c>
      <c r="T26">
        <f t="shared" si="9"/>
        <v>4.333333333333333</v>
      </c>
      <c r="U26" t="str">
        <f t="shared" si="10"/>
        <v>NO VA AL RECUPERATORIO INTEGRADOR -PROMOCIONÓ</v>
      </c>
      <c r="V26" t="str">
        <f t="shared" si="11"/>
        <v>No Recupera</v>
      </c>
    </row>
    <row r="27" spans="1:22">
      <c r="A27" s="46">
        <v>21198</v>
      </c>
      <c r="B27" s="47" t="s">
        <v>37</v>
      </c>
      <c r="C27" s="27"/>
      <c r="D27" s="36"/>
      <c r="E27" s="27">
        <v>4</v>
      </c>
      <c r="F27" s="27">
        <v>7</v>
      </c>
      <c r="G27" s="27">
        <v>6</v>
      </c>
      <c r="H27" s="2" t="s">
        <v>211</v>
      </c>
      <c r="I27" s="3">
        <v>6</v>
      </c>
      <c r="J27" s="13" t="str">
        <f t="shared" si="0"/>
        <v>No Recupera</v>
      </c>
      <c r="K27" s="11" t="s">
        <v>12</v>
      </c>
      <c r="L27" s="24" t="str">
        <f t="shared" si="13"/>
        <v xml:space="preserve"> </v>
      </c>
      <c r="M27" s="13" t="str">
        <f t="shared" si="3"/>
        <v>LIBRE</v>
      </c>
      <c r="O27" s="1">
        <f t="shared" si="4"/>
        <v>5.666666666666667</v>
      </c>
      <c r="P27">
        <f t="shared" si="5"/>
        <v>0</v>
      </c>
      <c r="Q27" t="str">
        <f t="shared" si="6"/>
        <v>LIBRE</v>
      </c>
      <c r="R27" t="str">
        <f t="shared" si="7"/>
        <v>LIBRE</v>
      </c>
      <c r="S27" t="str">
        <f t="shared" si="8"/>
        <v>LIBRE</v>
      </c>
      <c r="T27">
        <f t="shared" si="9"/>
        <v>3.6666666666666665</v>
      </c>
      <c r="U27" t="str">
        <f t="shared" si="10"/>
        <v>No Recupera</v>
      </c>
      <c r="V27" t="str">
        <f t="shared" si="11"/>
        <v>No Recupera</v>
      </c>
    </row>
    <row r="28" spans="1:22">
      <c r="A28" s="46">
        <v>21201</v>
      </c>
      <c r="B28" s="47" t="s">
        <v>38</v>
      </c>
      <c r="C28" s="27"/>
      <c r="D28" s="36"/>
      <c r="E28" s="27">
        <v>4</v>
      </c>
      <c r="F28" s="27">
        <v>6</v>
      </c>
      <c r="G28" s="27">
        <v>6</v>
      </c>
      <c r="H28" s="2" t="str">
        <f t="shared" ref="H28:H42" si="14">IF(OR(E28="",F28="",G28=""),"",R28)</f>
        <v>LIBRE</v>
      </c>
      <c r="I28" s="3">
        <v>5</v>
      </c>
      <c r="J28" s="13" t="str">
        <f t="shared" si="0"/>
        <v>No Recupera</v>
      </c>
      <c r="K28" s="11" t="s">
        <v>12</v>
      </c>
      <c r="L28" s="24" t="str">
        <f t="shared" si="13"/>
        <v xml:space="preserve"> </v>
      </c>
      <c r="M28" s="13" t="str">
        <f t="shared" si="3"/>
        <v>LIBRE</v>
      </c>
      <c r="O28" s="1">
        <f t="shared" si="4"/>
        <v>5.333333333333333</v>
      </c>
      <c r="P28">
        <f t="shared" si="5"/>
        <v>0</v>
      </c>
      <c r="Q28" t="str">
        <f t="shared" si="6"/>
        <v>LIBRE</v>
      </c>
      <c r="R28" t="str">
        <f t="shared" si="7"/>
        <v>LIBRE</v>
      </c>
      <c r="S28" t="str">
        <f t="shared" si="8"/>
        <v>LIBRE</v>
      </c>
      <c r="T28">
        <f t="shared" si="9"/>
        <v>3.3333333333333335</v>
      </c>
      <c r="U28" t="str">
        <f t="shared" si="10"/>
        <v>No Recupera</v>
      </c>
      <c r="V28" t="str">
        <f t="shared" si="11"/>
        <v>No Recupera</v>
      </c>
    </row>
    <row r="29" spans="1:22">
      <c r="A29" s="48">
        <v>20103</v>
      </c>
      <c r="B29" s="47" t="s">
        <v>39</v>
      </c>
      <c r="C29" s="27"/>
      <c r="D29" s="36"/>
      <c r="E29" s="27">
        <v>2</v>
      </c>
      <c r="F29" s="27" t="s">
        <v>188</v>
      </c>
      <c r="G29" s="27" t="s">
        <v>188</v>
      </c>
      <c r="H29" s="2" t="str">
        <f t="shared" si="14"/>
        <v>LIBRE</v>
      </c>
      <c r="I29" s="3">
        <f>O29</f>
        <v>1</v>
      </c>
      <c r="J29" s="13" t="str">
        <f t="shared" si="0"/>
        <v>No Recupera</v>
      </c>
      <c r="K29" s="11" t="s">
        <v>12</v>
      </c>
      <c r="L29" s="24" t="str">
        <f t="shared" si="13"/>
        <v xml:space="preserve"> </v>
      </c>
      <c r="M29" s="13" t="str">
        <f t="shared" si="3"/>
        <v>LIBRE</v>
      </c>
      <c r="O29" s="1">
        <f t="shared" si="4"/>
        <v>1</v>
      </c>
      <c r="P29">
        <f t="shared" si="5"/>
        <v>2</v>
      </c>
      <c r="Q29" t="str">
        <f t="shared" si="6"/>
        <v>LIBRE</v>
      </c>
      <c r="R29" t="str">
        <f t="shared" si="7"/>
        <v>LIBRE</v>
      </c>
      <c r="S29" t="str">
        <f t="shared" si="8"/>
        <v>LIBRE</v>
      </c>
      <c r="T29">
        <f t="shared" si="9"/>
        <v>0.66666666666666663</v>
      </c>
      <c r="U29" t="str">
        <f t="shared" si="10"/>
        <v>No Recupera</v>
      </c>
      <c r="V29" t="str">
        <f t="shared" si="11"/>
        <v>No Recupera</v>
      </c>
    </row>
    <row r="30" spans="1:22">
      <c r="A30" s="46">
        <v>20645</v>
      </c>
      <c r="B30" s="47" t="s">
        <v>40</v>
      </c>
      <c r="C30" s="27"/>
      <c r="D30" s="36"/>
      <c r="E30" s="27">
        <v>7</v>
      </c>
      <c r="F30" s="27">
        <v>7</v>
      </c>
      <c r="G30" s="27">
        <v>6</v>
      </c>
      <c r="H30" s="2" t="str">
        <f t="shared" si="14"/>
        <v>PROMOCIONÓ</v>
      </c>
      <c r="I30" s="3">
        <v>7</v>
      </c>
      <c r="J30" s="13" t="str">
        <f t="shared" si="0"/>
        <v>NO VA AL RECUPERATORIO INTEGRADOR -PROMOCIONÓ</v>
      </c>
      <c r="K30" s="11" t="s">
        <v>12</v>
      </c>
      <c r="L30" s="24" t="str">
        <f t="shared" si="13"/>
        <v xml:space="preserve"> </v>
      </c>
      <c r="M30" s="13" t="str">
        <f t="shared" si="3"/>
        <v>LIBRE</v>
      </c>
      <c r="O30" s="1">
        <f t="shared" si="4"/>
        <v>6.666666666666667</v>
      </c>
      <c r="P30">
        <f t="shared" si="5"/>
        <v>0</v>
      </c>
      <c r="Q30" t="str">
        <f t="shared" si="6"/>
        <v>PROMOCIONÓ</v>
      </c>
      <c r="R30" t="str">
        <f t="shared" si="7"/>
        <v>PROMOCIONÓ</v>
      </c>
      <c r="S30" t="str">
        <f t="shared" si="8"/>
        <v>REGULAR</v>
      </c>
      <c r="T30">
        <f t="shared" si="9"/>
        <v>4.666666666666667</v>
      </c>
      <c r="U30" t="str">
        <f t="shared" si="10"/>
        <v>NO VA AL RECUPERATORIO INTEGRADOR -PROMOCIONÓ</v>
      </c>
      <c r="V30" t="str">
        <f t="shared" si="11"/>
        <v>No Recupera</v>
      </c>
    </row>
    <row r="31" spans="1:22">
      <c r="A31" s="48">
        <v>19576</v>
      </c>
      <c r="B31" s="47" t="s">
        <v>41</v>
      </c>
      <c r="C31" s="27"/>
      <c r="D31" s="36"/>
      <c r="E31" s="27">
        <v>3</v>
      </c>
      <c r="F31" s="27" t="s">
        <v>188</v>
      </c>
      <c r="G31" s="27" t="s">
        <v>188</v>
      </c>
      <c r="H31" s="2" t="str">
        <f t="shared" si="14"/>
        <v>LIBRE</v>
      </c>
      <c r="I31" s="3">
        <v>2</v>
      </c>
      <c r="J31" s="13" t="str">
        <f t="shared" si="0"/>
        <v>No Recupera</v>
      </c>
      <c r="K31" s="11" t="s">
        <v>12</v>
      </c>
      <c r="L31" s="24" t="str">
        <f t="shared" si="13"/>
        <v xml:space="preserve"> </v>
      </c>
      <c r="M31" s="13" t="str">
        <f t="shared" si="3"/>
        <v>LIBRE</v>
      </c>
      <c r="O31" s="1">
        <f t="shared" si="4"/>
        <v>1.5</v>
      </c>
      <c r="P31">
        <f t="shared" si="5"/>
        <v>2</v>
      </c>
      <c r="Q31" t="str">
        <f t="shared" si="6"/>
        <v>LIBRE</v>
      </c>
      <c r="R31" t="str">
        <f t="shared" si="7"/>
        <v>LIBRE</v>
      </c>
      <c r="S31" t="str">
        <f t="shared" si="8"/>
        <v>LIBRE</v>
      </c>
      <c r="T31">
        <f t="shared" si="9"/>
        <v>1</v>
      </c>
      <c r="U31" t="str">
        <f t="shared" si="10"/>
        <v>No Recupera</v>
      </c>
      <c r="V31" t="str">
        <f t="shared" si="11"/>
        <v>No Recupera</v>
      </c>
    </row>
    <row r="32" spans="1:22">
      <c r="A32" s="46">
        <v>21208</v>
      </c>
      <c r="B32" s="47" t="s">
        <v>42</v>
      </c>
      <c r="C32" s="27"/>
      <c r="D32" s="36"/>
      <c r="E32" s="27">
        <v>6</v>
      </c>
      <c r="F32" s="27">
        <v>6</v>
      </c>
      <c r="G32" s="27">
        <v>7</v>
      </c>
      <c r="H32" s="2" t="str">
        <f t="shared" si="14"/>
        <v>PROMOCIONÓ</v>
      </c>
      <c r="I32" s="3">
        <v>6</v>
      </c>
      <c r="J32" s="13" t="str">
        <f t="shared" si="0"/>
        <v>NO VA AL RECUPERATORIO INTEGRADOR -PROMOCIONÓ</v>
      </c>
      <c r="K32" s="11" t="s">
        <v>12</v>
      </c>
      <c r="L32" s="24" t="str">
        <f t="shared" si="13"/>
        <v xml:space="preserve"> </v>
      </c>
      <c r="M32" s="13" t="str">
        <f t="shared" si="3"/>
        <v>LIBRE</v>
      </c>
      <c r="O32" s="1">
        <f t="shared" si="4"/>
        <v>6.333333333333333</v>
      </c>
      <c r="P32">
        <f t="shared" si="5"/>
        <v>0</v>
      </c>
      <c r="Q32" t="str">
        <f t="shared" si="6"/>
        <v>PROMOCIONÓ</v>
      </c>
      <c r="R32" t="str">
        <f t="shared" si="7"/>
        <v>PROMOCIONÓ</v>
      </c>
      <c r="S32" t="str">
        <f t="shared" si="8"/>
        <v>REGULAR</v>
      </c>
      <c r="T32">
        <f t="shared" si="9"/>
        <v>4</v>
      </c>
      <c r="U32" t="str">
        <f t="shared" si="10"/>
        <v>NO VA AL RECUPERATORIO INTEGRADOR -PROMOCIONÓ</v>
      </c>
      <c r="V32" t="str">
        <f t="shared" si="11"/>
        <v>No Recupera</v>
      </c>
    </row>
    <row r="33" spans="1:22">
      <c r="A33" s="46">
        <v>21209</v>
      </c>
      <c r="B33" s="47" t="s">
        <v>43</v>
      </c>
      <c r="C33" s="27"/>
      <c r="D33" s="36"/>
      <c r="E33" s="27">
        <v>6</v>
      </c>
      <c r="F33" s="27">
        <v>9</v>
      </c>
      <c r="G33" s="27">
        <v>8</v>
      </c>
      <c r="H33" s="2" t="str">
        <f t="shared" si="14"/>
        <v>PROMOCIONÓ</v>
      </c>
      <c r="I33" s="3">
        <v>8</v>
      </c>
      <c r="J33" s="13" t="str">
        <f t="shared" si="0"/>
        <v>NO VA AL RECUPERATORIO INTEGRADOR -PROMOCIONÓ</v>
      </c>
      <c r="K33" s="11" t="s">
        <v>12</v>
      </c>
      <c r="L33" s="24" t="str">
        <f t="shared" si="13"/>
        <v xml:space="preserve"> </v>
      </c>
      <c r="M33" s="13" t="str">
        <f t="shared" si="3"/>
        <v>LIBRE</v>
      </c>
      <c r="O33" s="1">
        <f t="shared" si="4"/>
        <v>7.666666666666667</v>
      </c>
      <c r="P33">
        <f t="shared" si="5"/>
        <v>0</v>
      </c>
      <c r="Q33" t="str">
        <f t="shared" si="6"/>
        <v>PROMOCIONÓ</v>
      </c>
      <c r="R33" t="str">
        <f t="shared" si="7"/>
        <v>PROMOCIONÓ</v>
      </c>
      <c r="S33" t="str">
        <f t="shared" si="8"/>
        <v>REGULAR</v>
      </c>
      <c r="T33">
        <f t="shared" si="9"/>
        <v>5</v>
      </c>
      <c r="U33" t="str">
        <f t="shared" si="10"/>
        <v>NO VA AL RECUPERATORIO INTEGRADOR -PROMOCIONÓ</v>
      </c>
      <c r="V33" t="str">
        <f t="shared" si="11"/>
        <v>No Recupera</v>
      </c>
    </row>
    <row r="34" spans="1:22">
      <c r="A34" s="46">
        <v>21213</v>
      </c>
      <c r="B34" s="47" t="s">
        <v>44</v>
      </c>
      <c r="C34" s="27"/>
      <c r="D34" s="36"/>
      <c r="E34" s="27">
        <v>5</v>
      </c>
      <c r="F34" s="27" t="s">
        <v>188</v>
      </c>
      <c r="G34" s="27">
        <v>2</v>
      </c>
      <c r="H34" s="2" t="str">
        <f t="shared" si="14"/>
        <v>LIBRE</v>
      </c>
      <c r="I34" s="3">
        <v>3</v>
      </c>
      <c r="J34" s="13" t="str">
        <f t="shared" si="0"/>
        <v>No Recupera</v>
      </c>
      <c r="K34" s="11" t="s">
        <v>12</v>
      </c>
      <c r="L34" s="24" t="str">
        <f t="shared" si="13"/>
        <v xml:space="preserve"> </v>
      </c>
      <c r="M34" s="13" t="str">
        <f t="shared" si="3"/>
        <v>LIBRE</v>
      </c>
      <c r="O34" s="1">
        <f t="shared" si="4"/>
        <v>3.5</v>
      </c>
      <c r="P34">
        <f t="shared" si="5"/>
        <v>1</v>
      </c>
      <c r="Q34" t="str">
        <f t="shared" si="6"/>
        <v>LIBRE</v>
      </c>
      <c r="R34" t="str">
        <f t="shared" si="7"/>
        <v>LIBRE</v>
      </c>
      <c r="S34" t="str">
        <f t="shared" si="8"/>
        <v>LIBRE</v>
      </c>
      <c r="T34">
        <f t="shared" si="9"/>
        <v>1.6666666666666667</v>
      </c>
      <c r="U34" t="str">
        <f t="shared" si="10"/>
        <v>No Recupera</v>
      </c>
      <c r="V34" t="str">
        <f t="shared" si="11"/>
        <v>No Recupera</v>
      </c>
    </row>
    <row r="35" spans="1:22">
      <c r="A35" s="46">
        <v>21125</v>
      </c>
      <c r="B35" s="47" t="s">
        <v>45</v>
      </c>
      <c r="C35" s="27"/>
      <c r="D35" s="36"/>
      <c r="E35" s="27">
        <v>5</v>
      </c>
      <c r="F35" s="27">
        <v>6</v>
      </c>
      <c r="G35" s="27">
        <v>6</v>
      </c>
      <c r="H35" s="2" t="str">
        <f t="shared" si="14"/>
        <v>LIBRE</v>
      </c>
      <c r="I35" s="3">
        <f>O35</f>
        <v>5.666666666666667</v>
      </c>
      <c r="J35" s="13" t="str">
        <f t="shared" si="0"/>
        <v>No Recupera</v>
      </c>
      <c r="K35" s="11" t="s">
        <v>12</v>
      </c>
      <c r="L35" s="24" t="str">
        <f t="shared" si="13"/>
        <v xml:space="preserve"> </v>
      </c>
      <c r="M35" s="13" t="str">
        <f t="shared" si="3"/>
        <v>LIBRE</v>
      </c>
      <c r="O35" s="1">
        <f t="shared" si="4"/>
        <v>5.666666666666667</v>
      </c>
      <c r="P35">
        <f t="shared" si="5"/>
        <v>0</v>
      </c>
      <c r="Q35" t="str">
        <f t="shared" si="6"/>
        <v>LIBRE</v>
      </c>
      <c r="R35" t="str">
        <f t="shared" si="7"/>
        <v>LIBRE</v>
      </c>
      <c r="S35" t="str">
        <f t="shared" si="8"/>
        <v>LIBRE</v>
      </c>
      <c r="T35">
        <f t="shared" si="9"/>
        <v>3.6666666666666665</v>
      </c>
      <c r="U35" t="str">
        <f t="shared" si="10"/>
        <v>No Recupera</v>
      </c>
      <c r="V35" t="str">
        <f t="shared" si="11"/>
        <v>No Recupera</v>
      </c>
    </row>
    <row r="36" spans="1:22">
      <c r="A36" s="46">
        <v>21217</v>
      </c>
      <c r="B36" s="47" t="s">
        <v>46</v>
      </c>
      <c r="C36" s="27"/>
      <c r="D36" s="36"/>
      <c r="E36" s="27">
        <v>8</v>
      </c>
      <c r="F36" s="27">
        <v>8</v>
      </c>
      <c r="G36" s="27">
        <v>8</v>
      </c>
      <c r="H36" s="2" t="str">
        <f t="shared" si="14"/>
        <v>PROMOCIONÓ</v>
      </c>
      <c r="I36" s="3">
        <f>O36</f>
        <v>8</v>
      </c>
      <c r="J36" s="13" t="str">
        <f t="shared" si="0"/>
        <v>NO VA AL RECUPERATORIO INTEGRADOR -PROMOCIONÓ</v>
      </c>
      <c r="K36" s="11" t="s">
        <v>12</v>
      </c>
      <c r="L36" s="24" t="str">
        <f t="shared" si="13"/>
        <v xml:space="preserve"> </v>
      </c>
      <c r="M36" s="13" t="str">
        <f t="shared" si="3"/>
        <v>LIBRE</v>
      </c>
      <c r="O36" s="1">
        <f t="shared" si="4"/>
        <v>8</v>
      </c>
      <c r="P36">
        <f t="shared" si="5"/>
        <v>0</v>
      </c>
      <c r="Q36" t="str">
        <f t="shared" si="6"/>
        <v>PROMOCIONÓ</v>
      </c>
      <c r="R36" t="str">
        <f t="shared" si="7"/>
        <v>PROMOCIONÓ</v>
      </c>
      <c r="S36" t="str">
        <f t="shared" si="8"/>
        <v>REGULAR</v>
      </c>
      <c r="T36">
        <f t="shared" si="9"/>
        <v>5.333333333333333</v>
      </c>
      <c r="U36" t="str">
        <f t="shared" si="10"/>
        <v>NO VA AL RECUPERATORIO INTEGRADOR -PROMOCIONÓ</v>
      </c>
      <c r="V36" t="str">
        <f t="shared" si="11"/>
        <v>No Recupera</v>
      </c>
    </row>
    <row r="37" spans="1:22">
      <c r="A37" s="46">
        <v>21220</v>
      </c>
      <c r="B37" s="47" t="s">
        <v>47</v>
      </c>
      <c r="C37" s="27"/>
      <c r="D37" s="36"/>
      <c r="E37" s="27">
        <v>3</v>
      </c>
      <c r="F37" s="27" t="s">
        <v>188</v>
      </c>
      <c r="G37" s="27" t="s">
        <v>188</v>
      </c>
      <c r="H37" s="2" t="str">
        <f t="shared" si="14"/>
        <v>LIBRE</v>
      </c>
      <c r="I37" s="3">
        <v>2</v>
      </c>
      <c r="J37" s="13" t="str">
        <f t="shared" si="0"/>
        <v>No Recupera</v>
      </c>
      <c r="K37" s="11" t="s">
        <v>12</v>
      </c>
      <c r="L37" s="24" t="str">
        <f t="shared" si="13"/>
        <v xml:space="preserve"> </v>
      </c>
      <c r="M37" s="13" t="str">
        <f t="shared" si="3"/>
        <v>LIBRE</v>
      </c>
      <c r="O37" s="1">
        <f t="shared" si="4"/>
        <v>1.5</v>
      </c>
      <c r="P37">
        <f t="shared" si="5"/>
        <v>2</v>
      </c>
      <c r="Q37" t="str">
        <f t="shared" si="6"/>
        <v>LIBRE</v>
      </c>
      <c r="R37" t="str">
        <f t="shared" si="7"/>
        <v>LIBRE</v>
      </c>
      <c r="S37" t="str">
        <f t="shared" si="8"/>
        <v>LIBRE</v>
      </c>
      <c r="T37">
        <f t="shared" si="9"/>
        <v>1</v>
      </c>
      <c r="U37" t="str">
        <f t="shared" si="10"/>
        <v>No Recupera</v>
      </c>
      <c r="V37" t="str">
        <f t="shared" si="11"/>
        <v>No Recupera</v>
      </c>
    </row>
    <row r="38" spans="1:22">
      <c r="A38" s="46">
        <v>1177</v>
      </c>
      <c r="B38" s="47" t="s">
        <v>48</v>
      </c>
      <c r="C38" s="27"/>
      <c r="D38" s="36"/>
      <c r="E38" s="27">
        <v>3</v>
      </c>
      <c r="F38" s="27" t="s">
        <v>188</v>
      </c>
      <c r="G38" s="27" t="s">
        <v>188</v>
      </c>
      <c r="H38" s="2" t="str">
        <f t="shared" si="14"/>
        <v>LIBRE</v>
      </c>
      <c r="I38" s="3">
        <v>2</v>
      </c>
      <c r="J38" s="13" t="str">
        <f t="shared" si="0"/>
        <v>No Recupera</v>
      </c>
      <c r="K38" s="11" t="s">
        <v>12</v>
      </c>
      <c r="L38" s="24" t="str">
        <f t="shared" si="13"/>
        <v xml:space="preserve"> </v>
      </c>
      <c r="M38" s="13" t="str">
        <f t="shared" si="3"/>
        <v>LIBRE</v>
      </c>
      <c r="O38" s="1">
        <f t="shared" si="4"/>
        <v>1.5</v>
      </c>
      <c r="P38">
        <f t="shared" si="5"/>
        <v>2</v>
      </c>
      <c r="Q38" t="str">
        <f t="shared" si="6"/>
        <v>LIBRE</v>
      </c>
      <c r="R38" t="str">
        <f t="shared" si="7"/>
        <v>LIBRE</v>
      </c>
      <c r="S38" t="str">
        <f t="shared" si="8"/>
        <v>LIBRE</v>
      </c>
      <c r="T38">
        <f t="shared" si="9"/>
        <v>1</v>
      </c>
      <c r="U38" t="str">
        <f t="shared" si="10"/>
        <v>No Recupera</v>
      </c>
      <c r="V38" t="str">
        <f t="shared" si="11"/>
        <v>No Recupera</v>
      </c>
    </row>
    <row r="39" spans="1:22">
      <c r="A39" s="48">
        <v>20661</v>
      </c>
      <c r="B39" s="47" t="s">
        <v>49</v>
      </c>
      <c r="C39" s="27"/>
      <c r="D39" s="36"/>
      <c r="E39" s="27">
        <v>7</v>
      </c>
      <c r="F39" s="27">
        <v>6</v>
      </c>
      <c r="G39" s="27">
        <v>3</v>
      </c>
      <c r="H39" s="2" t="str">
        <f t="shared" si="14"/>
        <v>LIBRE</v>
      </c>
      <c r="I39" s="3">
        <v>5</v>
      </c>
      <c r="J39" s="13" t="str">
        <f t="shared" si="0"/>
        <v>PUEDE RECUPERAR INTEGRADOR PARA PROMOCION</v>
      </c>
      <c r="K39" s="11">
        <v>3</v>
      </c>
      <c r="L39" s="24">
        <f t="shared" si="13"/>
        <v>5.333333333333333</v>
      </c>
      <c r="M39" s="13" t="str">
        <f t="shared" si="3"/>
        <v>LIBRE</v>
      </c>
      <c r="O39" s="1">
        <f t="shared" si="4"/>
        <v>5.333333333333333</v>
      </c>
      <c r="P39">
        <f t="shared" si="5"/>
        <v>0</v>
      </c>
      <c r="Q39" t="str">
        <f t="shared" si="6"/>
        <v>LIBRE</v>
      </c>
      <c r="R39" t="str">
        <f t="shared" si="7"/>
        <v>LIBRE</v>
      </c>
      <c r="S39" t="str">
        <f t="shared" si="8"/>
        <v>LIBRE</v>
      </c>
      <c r="T39">
        <f t="shared" si="9"/>
        <v>5.333333333333333</v>
      </c>
      <c r="U39" t="str">
        <f t="shared" si="10"/>
        <v>PUEDE RECUPERAR INTEGRADOR PARA PROMOCION</v>
      </c>
      <c r="V39" t="str">
        <f t="shared" si="11"/>
        <v>PUEDE RECUPERAR INTEGRADOR PARA PROMOCION</v>
      </c>
    </row>
    <row r="40" spans="1:22">
      <c r="A40" s="46">
        <v>21222</v>
      </c>
      <c r="B40" s="47" t="s">
        <v>50</v>
      </c>
      <c r="C40" s="27"/>
      <c r="D40" s="36"/>
      <c r="E40" s="27">
        <v>4</v>
      </c>
      <c r="F40" s="27">
        <v>4</v>
      </c>
      <c r="G40" s="27" t="s">
        <v>188</v>
      </c>
      <c r="H40" s="2" t="str">
        <f t="shared" si="14"/>
        <v>LIBRE</v>
      </c>
      <c r="I40" s="3">
        <f>O40</f>
        <v>4</v>
      </c>
      <c r="J40" s="13" t="str">
        <f t="shared" si="0"/>
        <v>No Recupera</v>
      </c>
      <c r="K40" s="11" t="s">
        <v>12</v>
      </c>
      <c r="L40" s="24" t="str">
        <f t="shared" si="13"/>
        <v xml:space="preserve"> </v>
      </c>
      <c r="M40" s="13" t="str">
        <f t="shared" si="3"/>
        <v>LIBRE</v>
      </c>
      <c r="O40" s="1">
        <f t="shared" si="4"/>
        <v>4</v>
      </c>
      <c r="P40">
        <f t="shared" si="5"/>
        <v>1</v>
      </c>
      <c r="Q40" t="str">
        <f t="shared" si="6"/>
        <v>LIBRE</v>
      </c>
      <c r="R40" t="str">
        <f t="shared" si="7"/>
        <v>LIBRE</v>
      </c>
      <c r="S40" t="str">
        <f t="shared" si="8"/>
        <v>LIBRE</v>
      </c>
      <c r="T40">
        <f t="shared" si="9"/>
        <v>2.6666666666666665</v>
      </c>
      <c r="U40" t="str">
        <f t="shared" si="10"/>
        <v>No Recupera</v>
      </c>
      <c r="V40" t="str">
        <f t="shared" si="11"/>
        <v>No Recupera</v>
      </c>
    </row>
    <row r="41" spans="1:22">
      <c r="A41" s="48">
        <v>20663</v>
      </c>
      <c r="B41" s="47" t="s">
        <v>51</v>
      </c>
      <c r="C41" s="27"/>
      <c r="D41" s="36"/>
      <c r="E41" s="27">
        <v>6</v>
      </c>
      <c r="F41" s="27">
        <v>8</v>
      </c>
      <c r="G41" s="27">
        <v>4</v>
      </c>
      <c r="H41" s="2" t="str">
        <f t="shared" si="14"/>
        <v>REGULAR</v>
      </c>
      <c r="I41" s="3">
        <f>O41</f>
        <v>6</v>
      </c>
      <c r="J41" s="13" t="str">
        <f t="shared" si="0"/>
        <v>PUEDE RECUPERAR INTEGRADOR PARA PROMOCION</v>
      </c>
      <c r="K41" s="11">
        <v>7</v>
      </c>
      <c r="L41" s="24">
        <f t="shared" si="13"/>
        <v>7</v>
      </c>
      <c r="M41" s="13" t="str">
        <f t="shared" si="3"/>
        <v>PROMOCIONÓ CON RECUP</v>
      </c>
      <c r="O41" s="1">
        <f t="shared" si="4"/>
        <v>6</v>
      </c>
      <c r="P41">
        <f t="shared" si="5"/>
        <v>0</v>
      </c>
      <c r="Q41" t="str">
        <f t="shared" si="6"/>
        <v>REGULAR</v>
      </c>
      <c r="R41" t="str">
        <f t="shared" si="7"/>
        <v>REGULAR</v>
      </c>
      <c r="S41" t="str">
        <f t="shared" si="8"/>
        <v>REGULAR</v>
      </c>
      <c r="T41">
        <f t="shared" si="9"/>
        <v>7</v>
      </c>
      <c r="U41" t="str">
        <f t="shared" si="10"/>
        <v>PUEDE RECUPERAR INTEGRADOR PARA PROMOCION</v>
      </c>
      <c r="V41" t="str">
        <f t="shared" si="11"/>
        <v>PUEDE RECUPERAR INTEGRADOR PARA PROMOCION</v>
      </c>
    </row>
    <row r="42" spans="1:22">
      <c r="A42" s="48">
        <v>20669</v>
      </c>
      <c r="B42" s="47" t="s">
        <v>52</v>
      </c>
      <c r="C42" s="27"/>
      <c r="D42" s="36"/>
      <c r="E42" s="27">
        <v>3</v>
      </c>
      <c r="F42" s="27">
        <v>5</v>
      </c>
      <c r="G42" s="27">
        <v>4</v>
      </c>
      <c r="H42" s="2" t="str">
        <f t="shared" si="14"/>
        <v>LIBRE</v>
      </c>
      <c r="I42" s="3">
        <f>O42</f>
        <v>4</v>
      </c>
      <c r="J42" s="13" t="str">
        <f t="shared" si="0"/>
        <v>No Recupera</v>
      </c>
      <c r="K42" s="11" t="s">
        <v>12</v>
      </c>
      <c r="L42" s="24" t="str">
        <f t="shared" si="13"/>
        <v xml:space="preserve"> </v>
      </c>
      <c r="M42" s="13" t="str">
        <f t="shared" si="3"/>
        <v>LIBRE</v>
      </c>
      <c r="O42" s="1">
        <f t="shared" si="4"/>
        <v>4</v>
      </c>
      <c r="P42">
        <f t="shared" si="5"/>
        <v>0</v>
      </c>
      <c r="Q42" t="str">
        <f t="shared" si="6"/>
        <v>LIBRE</v>
      </c>
      <c r="R42" t="str">
        <f t="shared" si="7"/>
        <v>LIBRE</v>
      </c>
      <c r="S42" t="str">
        <f t="shared" si="8"/>
        <v>LIBRE</v>
      </c>
      <c r="T42">
        <f t="shared" si="9"/>
        <v>2.6666666666666665</v>
      </c>
      <c r="U42" t="str">
        <f t="shared" si="10"/>
        <v>No Recupera</v>
      </c>
      <c r="V42" t="str">
        <f t="shared" si="11"/>
        <v>No Recupera</v>
      </c>
    </row>
    <row r="43" spans="1:22">
      <c r="A43" s="46">
        <v>21227</v>
      </c>
      <c r="B43" s="47" t="s">
        <v>53</v>
      </c>
      <c r="C43" s="27"/>
      <c r="D43" s="36"/>
      <c r="E43" s="27">
        <v>7</v>
      </c>
      <c r="F43" s="27">
        <v>6</v>
      </c>
      <c r="G43" s="27">
        <v>6</v>
      </c>
      <c r="H43" s="2" t="s">
        <v>213</v>
      </c>
      <c r="I43" s="3">
        <v>6</v>
      </c>
      <c r="J43" s="13">
        <f t="shared" si="0"/>
        <v>0</v>
      </c>
      <c r="K43" s="11" t="s">
        <v>12</v>
      </c>
      <c r="L43" s="24" t="str">
        <f t="shared" si="13"/>
        <v xml:space="preserve"> </v>
      </c>
      <c r="M43" s="13"/>
    </row>
    <row r="44" spans="1:22">
      <c r="A44" s="46">
        <v>21229</v>
      </c>
      <c r="B44" s="47" t="s">
        <v>204</v>
      </c>
      <c r="C44" s="27"/>
      <c r="D44" s="36"/>
      <c r="E44" s="27">
        <v>5</v>
      </c>
      <c r="F44" s="27">
        <v>6</v>
      </c>
      <c r="G44" s="27">
        <v>2</v>
      </c>
      <c r="H44" s="2" t="s">
        <v>211</v>
      </c>
      <c r="I44" s="3">
        <v>4</v>
      </c>
      <c r="J44" s="13"/>
      <c r="K44" s="11"/>
      <c r="L44" s="24">
        <f t="shared" si="13"/>
        <v>3.6666666666666665</v>
      </c>
      <c r="M44" s="13"/>
    </row>
    <row r="45" spans="1:22">
      <c r="A45" s="46">
        <v>278</v>
      </c>
      <c r="B45" s="47" t="s">
        <v>190</v>
      </c>
      <c r="C45" s="27"/>
      <c r="D45" s="36"/>
      <c r="E45" s="27" t="s">
        <v>188</v>
      </c>
      <c r="F45" s="27" t="s">
        <v>188</v>
      </c>
      <c r="G45" s="27" t="s">
        <v>188</v>
      </c>
      <c r="H45" s="2" t="str">
        <f>IF(OR(E45="",F45="",G45=""),"",R45)</f>
        <v>LIBRE</v>
      </c>
      <c r="I45" s="3" t="str">
        <f>O45</f>
        <v>AUS</v>
      </c>
      <c r="J45" s="13" t="str">
        <f>U45</f>
        <v>No Recupera</v>
      </c>
      <c r="K45" s="11" t="s">
        <v>12</v>
      </c>
      <c r="L45" s="24" t="str">
        <f t="shared" si="13"/>
        <v xml:space="preserve"> </v>
      </c>
      <c r="M45" s="13" t="str">
        <f t="shared" si="3"/>
        <v>LIBRE</v>
      </c>
      <c r="O45" s="1" t="str">
        <f t="shared" si="4"/>
        <v>AUS</v>
      </c>
      <c r="P45">
        <f t="shared" si="5"/>
        <v>3</v>
      </c>
      <c r="Q45" t="str">
        <f t="shared" si="6"/>
        <v>LIBRE</v>
      </c>
      <c r="R45" t="str">
        <f t="shared" si="7"/>
        <v>LIBRE</v>
      </c>
      <c r="S45" t="str">
        <f t="shared" si="8"/>
        <v>LIBRE</v>
      </c>
      <c r="T45">
        <f t="shared" si="9"/>
        <v>0</v>
      </c>
      <c r="U45" t="str">
        <f t="shared" si="10"/>
        <v>No Recupera</v>
      </c>
      <c r="V45" t="str">
        <f t="shared" si="11"/>
        <v>No Recupera</v>
      </c>
    </row>
    <row r="46" spans="1:22">
      <c r="A46" s="46">
        <v>21231</v>
      </c>
      <c r="B46" s="47" t="s">
        <v>176</v>
      </c>
      <c r="C46" s="27"/>
      <c r="D46" s="36"/>
      <c r="E46" s="27">
        <v>2</v>
      </c>
      <c r="F46" s="27" t="s">
        <v>188</v>
      </c>
      <c r="G46" s="27" t="s">
        <v>188</v>
      </c>
      <c r="H46" s="2" t="s">
        <v>212</v>
      </c>
      <c r="I46" s="3">
        <v>2</v>
      </c>
      <c r="J46" s="13"/>
      <c r="K46" s="11"/>
      <c r="L46" s="24">
        <f t="shared" si="13"/>
        <v>0.66666666666666663</v>
      </c>
      <c r="M46" s="13" t="str">
        <f t="shared" si="3"/>
        <v>LIBRE</v>
      </c>
      <c r="O46" s="1">
        <f t="shared" si="4"/>
        <v>1</v>
      </c>
      <c r="P46">
        <f t="shared" si="5"/>
        <v>2</v>
      </c>
      <c r="Q46" t="str">
        <f t="shared" si="6"/>
        <v>LIBRE</v>
      </c>
      <c r="R46" t="str">
        <f t="shared" si="7"/>
        <v>LIBRE</v>
      </c>
      <c r="S46" t="str">
        <f t="shared" si="8"/>
        <v>LIBRE</v>
      </c>
      <c r="T46">
        <f t="shared" si="9"/>
        <v>0.66666666666666663</v>
      </c>
      <c r="U46" t="str">
        <f t="shared" si="10"/>
        <v>No Recupera</v>
      </c>
      <c r="V46" t="str">
        <f t="shared" si="11"/>
        <v>No Recupera</v>
      </c>
    </row>
    <row r="47" spans="1:22">
      <c r="A47" s="46">
        <v>21232</v>
      </c>
      <c r="B47" s="47" t="s">
        <v>54</v>
      </c>
      <c r="C47" s="27"/>
      <c r="D47" s="36"/>
      <c r="E47" s="27">
        <v>8</v>
      </c>
      <c r="F47" s="27">
        <v>8</v>
      </c>
      <c r="G47" s="27">
        <v>7</v>
      </c>
      <c r="H47" s="2" t="str">
        <f t="shared" ref="H47:H71" si="15">IF(OR(E47="",F47="",G47=""),"",R47)</f>
        <v>PROMOCIONÓ</v>
      </c>
      <c r="I47" s="3">
        <v>8</v>
      </c>
      <c r="J47" s="13" t="str">
        <f t="shared" ref="J47:J71" si="16">U47</f>
        <v>NO VA AL RECUPERATORIO INTEGRADOR -PROMOCIONÓ</v>
      </c>
      <c r="K47" s="11" t="s">
        <v>12</v>
      </c>
      <c r="L47" s="24" t="str">
        <f t="shared" si="13"/>
        <v xml:space="preserve"> </v>
      </c>
      <c r="M47" s="13" t="str">
        <f t="shared" si="3"/>
        <v>LIBRE</v>
      </c>
      <c r="O47" s="1">
        <f t="shared" si="4"/>
        <v>7.666666666666667</v>
      </c>
      <c r="P47">
        <f t="shared" si="5"/>
        <v>0</v>
      </c>
      <c r="Q47" t="str">
        <f t="shared" si="6"/>
        <v>PROMOCIONÓ</v>
      </c>
      <c r="R47" t="str">
        <f t="shared" si="7"/>
        <v>PROMOCIONÓ</v>
      </c>
      <c r="S47" t="str">
        <f t="shared" si="8"/>
        <v>REGULAR</v>
      </c>
      <c r="T47">
        <f t="shared" si="9"/>
        <v>5.333333333333333</v>
      </c>
      <c r="U47" t="str">
        <f t="shared" si="10"/>
        <v>NO VA AL RECUPERATORIO INTEGRADOR -PROMOCIONÓ</v>
      </c>
      <c r="V47" t="str">
        <f t="shared" si="11"/>
        <v>No Recupera</v>
      </c>
    </row>
    <row r="48" spans="1:22">
      <c r="A48" s="46">
        <v>21233</v>
      </c>
      <c r="B48" s="47" t="s">
        <v>55</v>
      </c>
      <c r="C48" s="27"/>
      <c r="D48" s="36"/>
      <c r="E48" s="27">
        <v>3</v>
      </c>
      <c r="F48" s="27">
        <v>3</v>
      </c>
      <c r="G48" s="27" t="s">
        <v>188</v>
      </c>
      <c r="H48" s="2" t="str">
        <f t="shared" si="15"/>
        <v>LIBRE</v>
      </c>
      <c r="I48" s="3">
        <f>O48</f>
        <v>3</v>
      </c>
      <c r="J48" s="13" t="str">
        <f t="shared" si="16"/>
        <v>No Recupera</v>
      </c>
      <c r="K48" s="11" t="s">
        <v>12</v>
      </c>
      <c r="L48" s="24" t="str">
        <f t="shared" si="13"/>
        <v xml:space="preserve"> </v>
      </c>
      <c r="M48" s="13" t="str">
        <f t="shared" si="3"/>
        <v>LIBRE</v>
      </c>
      <c r="O48" s="1">
        <f t="shared" si="4"/>
        <v>3</v>
      </c>
      <c r="P48">
        <f t="shared" si="5"/>
        <v>1</v>
      </c>
      <c r="Q48" t="str">
        <f t="shared" si="6"/>
        <v>LIBRE</v>
      </c>
      <c r="R48" t="str">
        <f t="shared" si="7"/>
        <v>LIBRE</v>
      </c>
      <c r="S48" t="str">
        <f t="shared" si="8"/>
        <v>LIBRE</v>
      </c>
      <c r="T48">
        <f t="shared" si="9"/>
        <v>2</v>
      </c>
      <c r="U48" t="str">
        <f t="shared" si="10"/>
        <v>No Recupera</v>
      </c>
      <c r="V48" t="str">
        <f t="shared" si="11"/>
        <v>No Recupera</v>
      </c>
    </row>
    <row r="49" spans="1:22">
      <c r="A49" s="46">
        <v>21236</v>
      </c>
      <c r="B49" s="47" t="s">
        <v>56</v>
      </c>
      <c r="C49" s="27"/>
      <c r="D49" s="36"/>
      <c r="E49" s="27">
        <v>6</v>
      </c>
      <c r="F49" s="27">
        <v>6</v>
      </c>
      <c r="G49" s="27">
        <v>4</v>
      </c>
      <c r="H49" s="2" t="str">
        <f t="shared" si="15"/>
        <v>LIBRE</v>
      </c>
      <c r="I49" s="3">
        <v>5</v>
      </c>
      <c r="J49" s="13" t="str">
        <f t="shared" si="16"/>
        <v>PUEDE RECUPERAR INTEGRADOR PARA PROMOCION</v>
      </c>
      <c r="K49" s="11" t="s">
        <v>12</v>
      </c>
      <c r="L49" s="24" t="str">
        <f t="shared" si="13"/>
        <v xml:space="preserve"> </v>
      </c>
      <c r="M49" s="13" t="str">
        <f t="shared" si="3"/>
        <v>LIBRE</v>
      </c>
      <c r="O49" s="1">
        <f t="shared" si="4"/>
        <v>5.333333333333333</v>
      </c>
      <c r="P49">
        <f t="shared" si="5"/>
        <v>0</v>
      </c>
      <c r="Q49" t="str">
        <f t="shared" si="6"/>
        <v>LIBRE</v>
      </c>
      <c r="R49" t="str">
        <f t="shared" si="7"/>
        <v>LIBRE</v>
      </c>
      <c r="S49" t="str">
        <f t="shared" si="8"/>
        <v>LIBRE</v>
      </c>
      <c r="T49">
        <f t="shared" si="9"/>
        <v>4</v>
      </c>
      <c r="U49" t="str">
        <f t="shared" si="10"/>
        <v>PUEDE RECUPERAR INTEGRADOR PARA PROMOCION</v>
      </c>
      <c r="V49" t="str">
        <f t="shared" si="11"/>
        <v>PUEDE RECUPERAR INTEGRADOR PARA PROMOCION</v>
      </c>
    </row>
    <row r="50" spans="1:22">
      <c r="A50" s="46">
        <v>1065</v>
      </c>
      <c r="B50" s="47" t="s">
        <v>57</v>
      </c>
      <c r="C50" s="27"/>
      <c r="D50" s="36"/>
      <c r="E50" s="27">
        <v>2</v>
      </c>
      <c r="F50" s="27" t="s">
        <v>188</v>
      </c>
      <c r="G50" s="27" t="s">
        <v>188</v>
      </c>
      <c r="H50" s="2" t="str">
        <f t="shared" si="15"/>
        <v>LIBRE</v>
      </c>
      <c r="I50" s="3">
        <f>O50</f>
        <v>1</v>
      </c>
      <c r="J50" s="13" t="str">
        <f t="shared" si="16"/>
        <v>No Recupera</v>
      </c>
      <c r="K50" s="11" t="s">
        <v>12</v>
      </c>
      <c r="L50" s="24" t="str">
        <f t="shared" si="13"/>
        <v xml:space="preserve"> </v>
      </c>
      <c r="M50" s="13" t="str">
        <f t="shared" si="3"/>
        <v>LIBRE</v>
      </c>
      <c r="O50" s="1">
        <f t="shared" si="4"/>
        <v>1</v>
      </c>
      <c r="P50">
        <f t="shared" si="5"/>
        <v>2</v>
      </c>
      <c r="Q50" t="str">
        <f t="shared" si="6"/>
        <v>LIBRE</v>
      </c>
      <c r="R50" t="str">
        <f t="shared" si="7"/>
        <v>LIBRE</v>
      </c>
      <c r="S50" t="str">
        <f t="shared" si="8"/>
        <v>LIBRE</v>
      </c>
      <c r="T50">
        <f t="shared" si="9"/>
        <v>0.66666666666666663</v>
      </c>
      <c r="U50" t="str">
        <f t="shared" si="10"/>
        <v>No Recupera</v>
      </c>
      <c r="V50" t="str">
        <f t="shared" si="11"/>
        <v>No Recupera</v>
      </c>
    </row>
    <row r="51" spans="1:22">
      <c r="A51" s="46">
        <v>21241</v>
      </c>
      <c r="B51" s="47" t="s">
        <v>58</v>
      </c>
      <c r="C51" s="27"/>
      <c r="D51" s="36"/>
      <c r="E51" s="27" t="s">
        <v>188</v>
      </c>
      <c r="F51" s="27" t="s">
        <v>188</v>
      </c>
      <c r="G51" s="27" t="s">
        <v>188</v>
      </c>
      <c r="H51" s="2" t="str">
        <f t="shared" si="15"/>
        <v>LIBRE</v>
      </c>
      <c r="I51" s="3" t="str">
        <f>O51</f>
        <v>AUS</v>
      </c>
      <c r="J51" s="13" t="str">
        <f t="shared" si="16"/>
        <v>No Recupera</v>
      </c>
      <c r="K51" s="11" t="s">
        <v>12</v>
      </c>
      <c r="L51" s="24" t="str">
        <f t="shared" ref="L51:L81" si="17">IF(K51=" ", " ", IF(K51="A",H51,SUM(E51,F51,K51)/3))</f>
        <v xml:space="preserve"> </v>
      </c>
      <c r="M51" s="13" t="str">
        <f t="shared" si="3"/>
        <v>LIBRE</v>
      </c>
      <c r="O51" s="1" t="str">
        <f t="shared" si="4"/>
        <v>AUS</v>
      </c>
      <c r="P51">
        <f t="shared" si="5"/>
        <v>3</v>
      </c>
      <c r="Q51" t="str">
        <f t="shared" si="6"/>
        <v>LIBRE</v>
      </c>
      <c r="R51" t="str">
        <f t="shared" si="7"/>
        <v>LIBRE</v>
      </c>
      <c r="S51" t="str">
        <f t="shared" si="8"/>
        <v>LIBRE</v>
      </c>
      <c r="T51">
        <f t="shared" si="9"/>
        <v>0</v>
      </c>
      <c r="U51" t="str">
        <f t="shared" si="10"/>
        <v>No Recupera</v>
      </c>
      <c r="V51" t="str">
        <f t="shared" si="11"/>
        <v>No Recupera</v>
      </c>
    </row>
    <row r="52" spans="1:22">
      <c r="A52" s="46">
        <v>21242</v>
      </c>
      <c r="B52" s="47" t="s">
        <v>59</v>
      </c>
      <c r="C52" s="27"/>
      <c r="D52" s="36"/>
      <c r="E52" s="27">
        <v>4</v>
      </c>
      <c r="F52" s="27" t="s">
        <v>188</v>
      </c>
      <c r="G52" s="27" t="s">
        <v>188</v>
      </c>
      <c r="H52" s="2" t="str">
        <f t="shared" si="15"/>
        <v>LIBRE</v>
      </c>
      <c r="I52" s="3">
        <f>O52</f>
        <v>2</v>
      </c>
      <c r="J52" s="13" t="str">
        <f t="shared" si="16"/>
        <v>No Recupera</v>
      </c>
      <c r="K52" s="11" t="s">
        <v>12</v>
      </c>
      <c r="L52" s="24" t="str">
        <f t="shared" si="17"/>
        <v xml:space="preserve"> </v>
      </c>
      <c r="M52" s="13" t="str">
        <f t="shared" si="3"/>
        <v>LIBRE</v>
      </c>
      <c r="O52" s="1">
        <f t="shared" si="4"/>
        <v>2</v>
      </c>
      <c r="P52">
        <f t="shared" si="5"/>
        <v>2</v>
      </c>
      <c r="Q52" t="str">
        <f t="shared" si="6"/>
        <v>LIBRE</v>
      </c>
      <c r="R52" t="str">
        <f t="shared" si="7"/>
        <v>LIBRE</v>
      </c>
      <c r="S52" t="str">
        <f t="shared" si="8"/>
        <v>LIBRE</v>
      </c>
      <c r="T52">
        <f t="shared" si="9"/>
        <v>1.3333333333333333</v>
      </c>
      <c r="U52" t="str">
        <f t="shared" si="10"/>
        <v>No Recupera</v>
      </c>
      <c r="V52" t="str">
        <f t="shared" si="11"/>
        <v>No Recupera</v>
      </c>
    </row>
    <row r="53" spans="1:22">
      <c r="A53" s="46">
        <v>21244</v>
      </c>
      <c r="B53" s="47" t="s">
        <v>60</v>
      </c>
      <c r="C53" s="27"/>
      <c r="D53" s="36"/>
      <c r="E53" s="27" t="s">
        <v>188</v>
      </c>
      <c r="F53" s="27" t="s">
        <v>188</v>
      </c>
      <c r="G53" s="27" t="s">
        <v>188</v>
      </c>
      <c r="H53" s="2" t="str">
        <f t="shared" si="15"/>
        <v>LIBRE</v>
      </c>
      <c r="I53" s="3" t="str">
        <f>O53</f>
        <v>AUS</v>
      </c>
      <c r="J53" s="13" t="str">
        <f t="shared" si="16"/>
        <v>No Recupera</v>
      </c>
      <c r="K53" s="11" t="s">
        <v>12</v>
      </c>
      <c r="L53" s="24" t="str">
        <f t="shared" si="17"/>
        <v xml:space="preserve"> </v>
      </c>
      <c r="M53" s="13" t="str">
        <f t="shared" si="3"/>
        <v>LIBRE</v>
      </c>
      <c r="O53" s="1" t="str">
        <f t="shared" si="4"/>
        <v>AUS</v>
      </c>
      <c r="P53">
        <f t="shared" si="5"/>
        <v>3</v>
      </c>
      <c r="Q53" t="str">
        <f t="shared" si="6"/>
        <v>LIBRE</v>
      </c>
      <c r="R53" t="str">
        <f t="shared" si="7"/>
        <v>LIBRE</v>
      </c>
      <c r="S53" t="str">
        <f t="shared" si="8"/>
        <v>LIBRE</v>
      </c>
      <c r="T53">
        <f t="shared" si="9"/>
        <v>0</v>
      </c>
      <c r="U53" t="str">
        <f t="shared" si="10"/>
        <v>No Recupera</v>
      </c>
      <c r="V53" t="str">
        <f t="shared" si="11"/>
        <v>No Recupera</v>
      </c>
    </row>
    <row r="54" spans="1:22">
      <c r="A54" s="48">
        <v>20150</v>
      </c>
      <c r="B54" s="47" t="s">
        <v>61</v>
      </c>
      <c r="C54" s="27"/>
      <c r="D54" s="36"/>
      <c r="E54" s="27">
        <v>5</v>
      </c>
      <c r="F54" s="27" t="s">
        <v>188</v>
      </c>
      <c r="G54" s="27" t="s">
        <v>188</v>
      </c>
      <c r="H54" s="2" t="str">
        <f t="shared" si="15"/>
        <v>LIBRE</v>
      </c>
      <c r="I54" s="3">
        <v>3</v>
      </c>
      <c r="J54" s="13" t="str">
        <f t="shared" si="16"/>
        <v>No Recupera</v>
      </c>
      <c r="K54" s="11" t="s">
        <v>12</v>
      </c>
      <c r="L54" s="24" t="str">
        <f t="shared" si="17"/>
        <v xml:space="preserve"> </v>
      </c>
      <c r="M54" s="13" t="str">
        <f t="shared" si="3"/>
        <v>LIBRE</v>
      </c>
      <c r="O54" s="1">
        <f t="shared" si="4"/>
        <v>2.5</v>
      </c>
      <c r="P54">
        <f t="shared" si="5"/>
        <v>2</v>
      </c>
      <c r="Q54" t="str">
        <f t="shared" si="6"/>
        <v>LIBRE</v>
      </c>
      <c r="R54" t="str">
        <f t="shared" si="7"/>
        <v>LIBRE</v>
      </c>
      <c r="S54" t="str">
        <f t="shared" si="8"/>
        <v>LIBRE</v>
      </c>
      <c r="T54">
        <f t="shared" si="9"/>
        <v>1.6666666666666667</v>
      </c>
      <c r="U54" t="str">
        <f t="shared" si="10"/>
        <v>No Recupera</v>
      </c>
      <c r="V54" t="str">
        <f t="shared" si="11"/>
        <v>No Recupera</v>
      </c>
    </row>
    <row r="55" spans="1:22">
      <c r="A55" s="46">
        <v>20699</v>
      </c>
      <c r="B55" s="47" t="s">
        <v>62</v>
      </c>
      <c r="C55" s="27"/>
      <c r="D55" s="36"/>
      <c r="E55" s="27" t="s">
        <v>188</v>
      </c>
      <c r="F55" s="27" t="s">
        <v>188</v>
      </c>
      <c r="G55" s="27" t="s">
        <v>188</v>
      </c>
      <c r="H55" s="2" t="str">
        <f t="shared" si="15"/>
        <v>LIBRE</v>
      </c>
      <c r="I55" s="3" t="str">
        <f>O55</f>
        <v>AUS</v>
      </c>
      <c r="J55" s="13" t="str">
        <f t="shared" si="16"/>
        <v>No Recupera</v>
      </c>
      <c r="K55" s="11" t="s">
        <v>12</v>
      </c>
      <c r="L55" s="24" t="str">
        <f t="shared" si="17"/>
        <v xml:space="preserve"> </v>
      </c>
      <c r="M55" s="13" t="str">
        <f t="shared" si="3"/>
        <v>LIBRE</v>
      </c>
      <c r="O55" s="1" t="str">
        <f t="shared" si="4"/>
        <v>AUS</v>
      </c>
      <c r="P55">
        <f t="shared" si="5"/>
        <v>3</v>
      </c>
      <c r="Q55" t="str">
        <f t="shared" si="6"/>
        <v>LIBRE</v>
      </c>
      <c r="R55" t="str">
        <f t="shared" si="7"/>
        <v>LIBRE</v>
      </c>
      <c r="S55" t="str">
        <f t="shared" si="8"/>
        <v>LIBRE</v>
      </c>
      <c r="T55">
        <f t="shared" si="9"/>
        <v>0</v>
      </c>
      <c r="U55" t="str">
        <f t="shared" si="10"/>
        <v>No Recupera</v>
      </c>
      <c r="V55" t="str">
        <f t="shared" si="11"/>
        <v>No Recupera</v>
      </c>
    </row>
    <row r="56" spans="1:22">
      <c r="A56" s="48">
        <v>20018</v>
      </c>
      <c r="B56" s="47" t="s">
        <v>63</v>
      </c>
      <c r="C56" s="27"/>
      <c r="D56" s="36"/>
      <c r="E56" s="27">
        <v>8</v>
      </c>
      <c r="F56" s="27">
        <v>10</v>
      </c>
      <c r="G56" s="27">
        <v>7</v>
      </c>
      <c r="H56" s="2" t="str">
        <f t="shared" si="15"/>
        <v>PROMOCIONÓ</v>
      </c>
      <c r="I56" s="3">
        <v>8</v>
      </c>
      <c r="J56" s="13" t="str">
        <f t="shared" si="16"/>
        <v>NO VA AL RECUPERATORIO INTEGRADOR -PROMOCIONÓ</v>
      </c>
      <c r="K56" s="11" t="s">
        <v>12</v>
      </c>
      <c r="L56" s="24" t="str">
        <f t="shared" si="17"/>
        <v xml:space="preserve"> </v>
      </c>
      <c r="M56" s="13" t="str">
        <f t="shared" si="3"/>
        <v>LIBRE</v>
      </c>
      <c r="O56" s="1">
        <f t="shared" si="4"/>
        <v>8.3333333333333339</v>
      </c>
      <c r="P56">
        <f t="shared" si="5"/>
        <v>0</v>
      </c>
      <c r="Q56" t="str">
        <f t="shared" si="6"/>
        <v>PROMOCIONÓ</v>
      </c>
      <c r="R56" t="str">
        <f t="shared" si="7"/>
        <v>PROMOCIONÓ</v>
      </c>
      <c r="S56" t="str">
        <f t="shared" si="8"/>
        <v>REGULAR</v>
      </c>
      <c r="T56">
        <f t="shared" si="9"/>
        <v>6</v>
      </c>
      <c r="U56" t="str">
        <f t="shared" si="10"/>
        <v>NO VA AL RECUPERATORIO INTEGRADOR -PROMOCIONÓ</v>
      </c>
      <c r="V56" t="str">
        <f t="shared" si="11"/>
        <v>No Recupera</v>
      </c>
    </row>
    <row r="57" spans="1:22">
      <c r="A57" s="46">
        <v>21250</v>
      </c>
      <c r="B57" s="47" t="s">
        <v>64</v>
      </c>
      <c r="C57" s="27"/>
      <c r="D57" s="36"/>
      <c r="E57" s="27">
        <v>5</v>
      </c>
      <c r="F57" s="27">
        <v>6</v>
      </c>
      <c r="G57" s="27">
        <v>3</v>
      </c>
      <c r="H57" s="2" t="str">
        <f t="shared" si="15"/>
        <v>LIBRE</v>
      </c>
      <c r="I57" s="3">
        <v>5</v>
      </c>
      <c r="J57" s="13" t="str">
        <f t="shared" si="16"/>
        <v>No Recupera</v>
      </c>
      <c r="K57" s="11" t="s">
        <v>12</v>
      </c>
      <c r="L57" s="24" t="str">
        <f t="shared" si="17"/>
        <v xml:space="preserve"> </v>
      </c>
      <c r="M57" s="13" t="str">
        <f t="shared" si="3"/>
        <v>LIBRE</v>
      </c>
      <c r="O57" s="1">
        <f t="shared" si="4"/>
        <v>4.666666666666667</v>
      </c>
      <c r="P57">
        <f t="shared" si="5"/>
        <v>0</v>
      </c>
      <c r="Q57" t="str">
        <f t="shared" si="6"/>
        <v>LIBRE</v>
      </c>
      <c r="R57" t="str">
        <f t="shared" si="7"/>
        <v>LIBRE</v>
      </c>
      <c r="S57" t="str">
        <f t="shared" si="8"/>
        <v>LIBRE</v>
      </c>
      <c r="T57">
        <f t="shared" si="9"/>
        <v>3.6666666666666665</v>
      </c>
      <c r="U57" t="str">
        <f t="shared" si="10"/>
        <v>No Recupera</v>
      </c>
      <c r="V57" t="str">
        <f t="shared" si="11"/>
        <v>No Recupera</v>
      </c>
    </row>
    <row r="58" spans="1:22">
      <c r="A58" s="46">
        <v>21252</v>
      </c>
      <c r="B58" s="47" t="s">
        <v>193</v>
      </c>
      <c r="C58" s="27"/>
      <c r="D58" s="36"/>
      <c r="E58" s="27">
        <v>6</v>
      </c>
      <c r="F58" s="27">
        <v>8</v>
      </c>
      <c r="G58" s="27">
        <v>7</v>
      </c>
      <c r="H58" s="2" t="str">
        <f t="shared" si="15"/>
        <v>PROMOCIONÓ</v>
      </c>
      <c r="I58" s="3">
        <f>O58</f>
        <v>7</v>
      </c>
      <c r="J58" s="13" t="str">
        <f t="shared" si="16"/>
        <v>NO VA AL RECUPERATORIO INTEGRADOR -PROMOCIONÓ</v>
      </c>
      <c r="K58" s="11" t="s">
        <v>12</v>
      </c>
      <c r="L58" s="24" t="str">
        <f t="shared" si="17"/>
        <v xml:space="preserve"> </v>
      </c>
      <c r="M58" s="13" t="str">
        <f t="shared" si="3"/>
        <v>LIBRE</v>
      </c>
      <c r="O58" s="1">
        <f t="shared" si="4"/>
        <v>7</v>
      </c>
      <c r="P58">
        <f t="shared" si="5"/>
        <v>0</v>
      </c>
      <c r="Q58" t="str">
        <f t="shared" si="6"/>
        <v>PROMOCIONÓ</v>
      </c>
      <c r="R58" t="str">
        <f t="shared" si="7"/>
        <v>PROMOCIONÓ</v>
      </c>
      <c r="S58" t="str">
        <f t="shared" si="8"/>
        <v>REGULAR</v>
      </c>
      <c r="T58">
        <f t="shared" si="9"/>
        <v>4.666666666666667</v>
      </c>
      <c r="U58" t="str">
        <f t="shared" si="10"/>
        <v>NO VA AL RECUPERATORIO INTEGRADOR -PROMOCIONÓ</v>
      </c>
      <c r="V58" t="str">
        <f t="shared" si="11"/>
        <v>No Recupera</v>
      </c>
    </row>
    <row r="59" spans="1:22">
      <c r="A59" s="46">
        <v>21253</v>
      </c>
      <c r="B59" s="47" t="s">
        <v>65</v>
      </c>
      <c r="C59" s="27"/>
      <c r="D59" s="36"/>
      <c r="E59" s="27">
        <v>5</v>
      </c>
      <c r="F59" s="27">
        <v>4</v>
      </c>
      <c r="G59" s="27" t="s">
        <v>188</v>
      </c>
      <c r="H59" s="2" t="str">
        <f t="shared" si="15"/>
        <v>LIBRE</v>
      </c>
      <c r="I59" s="3">
        <v>4</v>
      </c>
      <c r="J59" s="13" t="str">
        <f t="shared" si="16"/>
        <v>No Recupera</v>
      </c>
      <c r="K59" s="11" t="s">
        <v>12</v>
      </c>
      <c r="L59" s="24" t="str">
        <f t="shared" si="17"/>
        <v xml:space="preserve"> </v>
      </c>
      <c r="M59" s="13" t="str">
        <f t="shared" si="3"/>
        <v>LIBRE</v>
      </c>
      <c r="O59" s="1">
        <f t="shared" si="4"/>
        <v>4.5</v>
      </c>
      <c r="P59">
        <f t="shared" si="5"/>
        <v>1</v>
      </c>
      <c r="Q59" t="str">
        <f t="shared" si="6"/>
        <v>LIBRE</v>
      </c>
      <c r="R59" t="str">
        <f t="shared" si="7"/>
        <v>LIBRE</v>
      </c>
      <c r="S59" t="str">
        <f t="shared" si="8"/>
        <v>LIBRE</v>
      </c>
      <c r="T59">
        <f t="shared" si="9"/>
        <v>3</v>
      </c>
      <c r="U59" t="str">
        <f t="shared" si="10"/>
        <v>No Recupera</v>
      </c>
      <c r="V59" t="str">
        <f t="shared" si="11"/>
        <v>No Recupera</v>
      </c>
    </row>
    <row r="60" spans="1:22">
      <c r="A60" s="46">
        <v>21254</v>
      </c>
      <c r="B60" s="47" t="s">
        <v>66</v>
      </c>
      <c r="C60" s="27"/>
      <c r="D60" s="36"/>
      <c r="E60" s="27">
        <v>6</v>
      </c>
      <c r="F60" s="27">
        <v>9</v>
      </c>
      <c r="G60" s="27">
        <v>6</v>
      </c>
      <c r="H60" s="2" t="str">
        <f t="shared" si="15"/>
        <v>PROMOCIONÓ</v>
      </c>
      <c r="I60" s="3">
        <f>O60</f>
        <v>7</v>
      </c>
      <c r="J60" s="13" t="str">
        <f t="shared" si="16"/>
        <v>NO VA AL RECUPERATORIO INTEGRADOR -PROMOCIONÓ</v>
      </c>
      <c r="K60" s="11" t="s">
        <v>12</v>
      </c>
      <c r="L60" s="24" t="str">
        <f t="shared" si="17"/>
        <v xml:space="preserve"> </v>
      </c>
      <c r="M60" s="13" t="str">
        <f t="shared" si="3"/>
        <v>LIBRE</v>
      </c>
      <c r="O60" s="1">
        <f t="shared" si="4"/>
        <v>7</v>
      </c>
      <c r="P60">
        <f t="shared" si="5"/>
        <v>0</v>
      </c>
      <c r="Q60" t="str">
        <f t="shared" si="6"/>
        <v>PROMOCIONÓ</v>
      </c>
      <c r="R60" t="str">
        <f t="shared" si="7"/>
        <v>PROMOCIONÓ</v>
      </c>
      <c r="S60" t="str">
        <f t="shared" si="8"/>
        <v>REGULAR</v>
      </c>
      <c r="T60">
        <f t="shared" si="9"/>
        <v>5</v>
      </c>
      <c r="U60" t="str">
        <f t="shared" si="10"/>
        <v>NO VA AL RECUPERATORIO INTEGRADOR -PROMOCIONÓ</v>
      </c>
      <c r="V60" t="str">
        <f t="shared" si="11"/>
        <v>No Recupera</v>
      </c>
    </row>
    <row r="61" spans="1:22">
      <c r="A61" s="46">
        <v>21257</v>
      </c>
      <c r="B61" s="47" t="s">
        <v>67</v>
      </c>
      <c r="C61" s="27"/>
      <c r="D61" s="36"/>
      <c r="E61" s="27">
        <v>3</v>
      </c>
      <c r="F61" s="27" t="s">
        <v>188</v>
      </c>
      <c r="G61" s="27">
        <v>1</v>
      </c>
      <c r="H61" s="2" t="str">
        <f t="shared" si="15"/>
        <v>LIBRE</v>
      </c>
      <c r="I61" s="3">
        <f>O61</f>
        <v>2</v>
      </c>
      <c r="J61" s="13" t="str">
        <f t="shared" si="16"/>
        <v>No Recupera</v>
      </c>
      <c r="K61" s="11" t="s">
        <v>12</v>
      </c>
      <c r="L61" s="24" t="str">
        <f t="shared" si="17"/>
        <v xml:space="preserve"> </v>
      </c>
      <c r="M61" s="13" t="str">
        <f t="shared" si="3"/>
        <v>LIBRE</v>
      </c>
      <c r="O61" s="1">
        <f t="shared" si="4"/>
        <v>2</v>
      </c>
      <c r="P61">
        <f t="shared" si="5"/>
        <v>1</v>
      </c>
      <c r="Q61" t="str">
        <f t="shared" si="6"/>
        <v>LIBRE</v>
      </c>
      <c r="R61" t="str">
        <f t="shared" si="7"/>
        <v>LIBRE</v>
      </c>
      <c r="S61" t="str">
        <f t="shared" si="8"/>
        <v>LIBRE</v>
      </c>
      <c r="T61">
        <f t="shared" si="9"/>
        <v>1</v>
      </c>
      <c r="U61" t="str">
        <f t="shared" si="10"/>
        <v>No Recupera</v>
      </c>
      <c r="V61" t="str">
        <f t="shared" si="11"/>
        <v>No Recupera</v>
      </c>
    </row>
    <row r="62" spans="1:22">
      <c r="A62" s="46">
        <v>20169</v>
      </c>
      <c r="B62" s="47" t="s">
        <v>68</v>
      </c>
      <c r="C62" s="27"/>
      <c r="D62" s="36"/>
      <c r="E62" s="27">
        <v>2</v>
      </c>
      <c r="F62" s="27" t="s">
        <v>188</v>
      </c>
      <c r="G62" s="27" t="s">
        <v>188</v>
      </c>
      <c r="H62" s="2" t="str">
        <f t="shared" si="15"/>
        <v>LIBRE</v>
      </c>
      <c r="I62" s="3">
        <f>O62</f>
        <v>1</v>
      </c>
      <c r="J62" s="13" t="str">
        <f t="shared" si="16"/>
        <v>No Recupera</v>
      </c>
      <c r="K62" s="11" t="s">
        <v>12</v>
      </c>
      <c r="L62" s="24" t="str">
        <f t="shared" si="17"/>
        <v xml:space="preserve"> </v>
      </c>
      <c r="M62" s="13" t="str">
        <f t="shared" si="3"/>
        <v>LIBRE</v>
      </c>
      <c r="O62" s="1">
        <f t="shared" si="4"/>
        <v>1</v>
      </c>
      <c r="P62">
        <f t="shared" si="5"/>
        <v>2</v>
      </c>
      <c r="Q62" t="str">
        <f t="shared" si="6"/>
        <v>LIBRE</v>
      </c>
      <c r="R62" t="str">
        <f t="shared" si="7"/>
        <v>LIBRE</v>
      </c>
      <c r="S62" t="str">
        <f t="shared" si="8"/>
        <v>LIBRE</v>
      </c>
      <c r="T62">
        <f t="shared" si="9"/>
        <v>0.66666666666666663</v>
      </c>
      <c r="U62" t="str">
        <f t="shared" si="10"/>
        <v>No Recupera</v>
      </c>
      <c r="V62" t="str">
        <f t="shared" si="11"/>
        <v>No Recupera</v>
      </c>
    </row>
    <row r="63" spans="1:22">
      <c r="A63" s="46">
        <v>20170</v>
      </c>
      <c r="B63" s="47" t="s">
        <v>177</v>
      </c>
      <c r="C63" s="27"/>
      <c r="D63" s="36"/>
      <c r="E63" s="27">
        <v>5</v>
      </c>
      <c r="F63" s="27" t="s">
        <v>188</v>
      </c>
      <c r="G63" s="27" t="s">
        <v>188</v>
      </c>
      <c r="H63" s="2" t="str">
        <f t="shared" si="15"/>
        <v>LIBRE</v>
      </c>
      <c r="I63" s="3">
        <v>3</v>
      </c>
      <c r="J63" s="13" t="str">
        <f t="shared" si="16"/>
        <v>No Recupera</v>
      </c>
      <c r="K63" s="11"/>
      <c r="L63" s="24">
        <f t="shared" si="17"/>
        <v>1.6666666666666667</v>
      </c>
      <c r="M63" s="13" t="str">
        <f t="shared" si="3"/>
        <v>LIBRE</v>
      </c>
      <c r="O63" s="1">
        <f t="shared" si="4"/>
        <v>2.5</v>
      </c>
      <c r="P63">
        <f t="shared" si="5"/>
        <v>2</v>
      </c>
      <c r="Q63" t="str">
        <f t="shared" si="6"/>
        <v>LIBRE</v>
      </c>
      <c r="R63" t="str">
        <f t="shared" si="7"/>
        <v>LIBRE</v>
      </c>
      <c r="S63" t="str">
        <f t="shared" si="8"/>
        <v>LIBRE</v>
      </c>
      <c r="T63">
        <f t="shared" si="9"/>
        <v>1.6666666666666667</v>
      </c>
      <c r="U63" t="str">
        <f t="shared" si="10"/>
        <v>No Recupera</v>
      </c>
      <c r="V63" t="str">
        <f t="shared" si="11"/>
        <v>No Recupera</v>
      </c>
    </row>
    <row r="64" spans="1:22">
      <c r="A64" s="48">
        <v>20171</v>
      </c>
      <c r="B64" s="47" t="s">
        <v>69</v>
      </c>
      <c r="C64" s="27"/>
      <c r="D64" s="36"/>
      <c r="E64" s="27" t="s">
        <v>188</v>
      </c>
      <c r="F64" s="27" t="s">
        <v>188</v>
      </c>
      <c r="G64" s="27" t="s">
        <v>188</v>
      </c>
      <c r="H64" s="2" t="str">
        <f t="shared" si="15"/>
        <v>LIBRE</v>
      </c>
      <c r="I64" s="3" t="str">
        <f>O64</f>
        <v>AUS</v>
      </c>
      <c r="J64" s="13" t="str">
        <f t="shared" si="16"/>
        <v>No Recupera</v>
      </c>
      <c r="K64" s="11" t="s">
        <v>12</v>
      </c>
      <c r="L64" s="24" t="str">
        <f t="shared" si="17"/>
        <v xml:space="preserve"> </v>
      </c>
      <c r="M64" s="13" t="str">
        <f t="shared" si="3"/>
        <v>LIBRE</v>
      </c>
      <c r="O64" s="1" t="str">
        <f t="shared" si="4"/>
        <v>AUS</v>
      </c>
      <c r="P64">
        <f t="shared" si="5"/>
        <v>3</v>
      </c>
      <c r="Q64" t="str">
        <f t="shared" si="6"/>
        <v>LIBRE</v>
      </c>
      <c r="R64" t="str">
        <f t="shared" si="7"/>
        <v>LIBRE</v>
      </c>
      <c r="S64" t="str">
        <f t="shared" si="8"/>
        <v>LIBRE</v>
      </c>
      <c r="T64">
        <f t="shared" si="9"/>
        <v>0</v>
      </c>
      <c r="U64" t="str">
        <f t="shared" si="10"/>
        <v>No Recupera</v>
      </c>
      <c r="V64" t="str">
        <f t="shared" si="11"/>
        <v>No Recupera</v>
      </c>
    </row>
    <row r="65" spans="1:22">
      <c r="A65" s="46">
        <v>21261</v>
      </c>
      <c r="B65" s="47" t="s">
        <v>70</v>
      </c>
      <c r="C65" s="27"/>
      <c r="D65" s="36"/>
      <c r="E65" s="27">
        <v>7</v>
      </c>
      <c r="F65" s="27">
        <v>7</v>
      </c>
      <c r="G65" s="27">
        <v>4</v>
      </c>
      <c r="H65" s="2" t="str">
        <f t="shared" si="15"/>
        <v>REGULAR</v>
      </c>
      <c r="I65" s="3">
        <f>O65</f>
        <v>6</v>
      </c>
      <c r="J65" s="13" t="str">
        <f t="shared" si="16"/>
        <v>PUEDE RECUPERAR INTEGRADOR PARA PROMOCION</v>
      </c>
      <c r="K65" s="11" t="s">
        <v>12</v>
      </c>
      <c r="L65" s="24" t="str">
        <f t="shared" si="17"/>
        <v xml:space="preserve"> </v>
      </c>
      <c r="M65" s="13" t="str">
        <f t="shared" si="3"/>
        <v>LIBRE</v>
      </c>
      <c r="O65" s="1">
        <f t="shared" si="4"/>
        <v>6</v>
      </c>
      <c r="P65">
        <f t="shared" si="5"/>
        <v>0</v>
      </c>
      <c r="Q65" t="str">
        <f t="shared" si="6"/>
        <v>REGULAR</v>
      </c>
      <c r="R65" t="str">
        <f t="shared" si="7"/>
        <v>REGULAR</v>
      </c>
      <c r="S65" t="str">
        <f t="shared" si="8"/>
        <v>REGULAR</v>
      </c>
      <c r="T65">
        <f t="shared" si="9"/>
        <v>4.666666666666667</v>
      </c>
      <c r="U65" t="str">
        <f t="shared" si="10"/>
        <v>PUEDE RECUPERAR INTEGRADOR PARA PROMOCION</v>
      </c>
      <c r="V65" t="str">
        <f t="shared" si="11"/>
        <v>PUEDE RECUPERAR INTEGRADOR PARA PROMOCION</v>
      </c>
    </row>
    <row r="66" spans="1:22">
      <c r="A66" s="46">
        <v>21263</v>
      </c>
      <c r="B66" s="47" t="s">
        <v>71</v>
      </c>
      <c r="C66" s="27"/>
      <c r="D66" s="36"/>
      <c r="E66" s="27">
        <v>8</v>
      </c>
      <c r="F66" s="27" t="s">
        <v>188</v>
      </c>
      <c r="G66" s="27">
        <v>8</v>
      </c>
      <c r="H66" s="2" t="str">
        <f t="shared" si="15"/>
        <v>REGULAR</v>
      </c>
      <c r="I66" s="3">
        <f>O66</f>
        <v>8</v>
      </c>
      <c r="J66" s="13" t="str">
        <f t="shared" si="16"/>
        <v>No Recupera</v>
      </c>
      <c r="K66" s="11" t="s">
        <v>12</v>
      </c>
      <c r="L66" s="24" t="str">
        <f t="shared" si="17"/>
        <v xml:space="preserve"> </v>
      </c>
      <c r="M66" s="13" t="str">
        <f t="shared" si="3"/>
        <v>LIBRE</v>
      </c>
      <c r="O66" s="1">
        <f t="shared" si="4"/>
        <v>8</v>
      </c>
      <c r="P66">
        <f t="shared" si="5"/>
        <v>1</v>
      </c>
      <c r="Q66" t="str">
        <f t="shared" si="6"/>
        <v>REGULAR</v>
      </c>
      <c r="R66" t="str">
        <f t="shared" si="7"/>
        <v>REGULAR</v>
      </c>
      <c r="S66" t="str">
        <f t="shared" si="8"/>
        <v>REGULAR</v>
      </c>
      <c r="T66">
        <f t="shared" si="9"/>
        <v>2.6666666666666665</v>
      </c>
      <c r="U66" t="str">
        <f t="shared" si="10"/>
        <v>No Recupera</v>
      </c>
      <c r="V66" t="str">
        <f t="shared" si="11"/>
        <v>No Recupera</v>
      </c>
    </row>
    <row r="67" spans="1:22">
      <c r="A67" s="46">
        <v>21264</v>
      </c>
      <c r="B67" s="47" t="s">
        <v>72</v>
      </c>
      <c r="C67" s="27"/>
      <c r="D67" s="36"/>
      <c r="E67" s="27">
        <v>8</v>
      </c>
      <c r="F67" s="27">
        <v>10</v>
      </c>
      <c r="G67" s="27">
        <v>9</v>
      </c>
      <c r="H67" s="2" t="str">
        <f t="shared" si="15"/>
        <v>PROMOCIONÓ</v>
      </c>
      <c r="I67" s="3">
        <f>O67</f>
        <v>9</v>
      </c>
      <c r="J67" s="13" t="str">
        <f t="shared" si="16"/>
        <v>NO VA AL RECUPERATORIO INTEGRADOR -PROMOCIONÓ</v>
      </c>
      <c r="K67" s="11" t="s">
        <v>12</v>
      </c>
      <c r="L67" s="24" t="str">
        <f t="shared" si="17"/>
        <v xml:space="preserve"> </v>
      </c>
      <c r="M67" s="13" t="str">
        <f t="shared" si="3"/>
        <v>LIBRE</v>
      </c>
      <c r="O67" s="1">
        <f t="shared" si="4"/>
        <v>9</v>
      </c>
      <c r="P67">
        <f t="shared" si="5"/>
        <v>0</v>
      </c>
      <c r="Q67" t="str">
        <f t="shared" si="6"/>
        <v>PROMOCIONÓ</v>
      </c>
      <c r="R67" t="str">
        <f t="shared" si="7"/>
        <v>PROMOCIONÓ</v>
      </c>
      <c r="S67" t="str">
        <f t="shared" si="8"/>
        <v>REGULAR</v>
      </c>
      <c r="T67">
        <f t="shared" si="9"/>
        <v>6</v>
      </c>
      <c r="U67" t="str">
        <f t="shared" si="10"/>
        <v>NO VA AL RECUPERATORIO INTEGRADOR -PROMOCIONÓ</v>
      </c>
      <c r="V67" t="str">
        <f t="shared" si="11"/>
        <v>No Recupera</v>
      </c>
    </row>
    <row r="68" spans="1:22">
      <c r="A68" s="46">
        <v>21269</v>
      </c>
      <c r="B68" s="47" t="s">
        <v>73</v>
      </c>
      <c r="C68" s="27"/>
      <c r="D68" s="36"/>
      <c r="E68" s="27">
        <v>8</v>
      </c>
      <c r="F68" s="27">
        <v>8</v>
      </c>
      <c r="G68" s="27">
        <v>9</v>
      </c>
      <c r="H68" s="2" t="str">
        <f t="shared" si="15"/>
        <v>PROMOCIONÓ</v>
      </c>
      <c r="I68" s="3">
        <v>8</v>
      </c>
      <c r="J68" s="13" t="str">
        <f t="shared" si="16"/>
        <v>NO VA AL RECUPERATORIO INTEGRADOR -PROMOCIONÓ</v>
      </c>
      <c r="K68" s="11" t="s">
        <v>12</v>
      </c>
      <c r="L68" s="24" t="str">
        <f t="shared" si="17"/>
        <v xml:space="preserve"> </v>
      </c>
      <c r="M68" s="13" t="str">
        <f t="shared" si="3"/>
        <v>LIBRE</v>
      </c>
      <c r="O68" s="1">
        <f t="shared" si="4"/>
        <v>8.3333333333333339</v>
      </c>
      <c r="P68">
        <f t="shared" si="5"/>
        <v>0</v>
      </c>
      <c r="Q68" t="str">
        <f t="shared" si="6"/>
        <v>PROMOCIONÓ</v>
      </c>
      <c r="R68" t="str">
        <f t="shared" si="7"/>
        <v>PROMOCIONÓ</v>
      </c>
      <c r="S68" t="str">
        <f t="shared" si="8"/>
        <v>REGULAR</v>
      </c>
      <c r="T68">
        <f t="shared" si="9"/>
        <v>5.333333333333333</v>
      </c>
      <c r="U68" t="str">
        <f t="shared" si="10"/>
        <v>NO VA AL RECUPERATORIO INTEGRADOR -PROMOCIONÓ</v>
      </c>
      <c r="V68" t="str">
        <f t="shared" si="11"/>
        <v>No Recupera</v>
      </c>
    </row>
    <row r="69" spans="1:22">
      <c r="A69" s="46">
        <v>20730</v>
      </c>
      <c r="B69" s="47" t="s">
        <v>74</v>
      </c>
      <c r="C69" s="27"/>
      <c r="D69" s="36"/>
      <c r="E69" s="27" t="s">
        <v>188</v>
      </c>
      <c r="F69" s="27" t="s">
        <v>188</v>
      </c>
      <c r="G69" s="27" t="s">
        <v>188</v>
      </c>
      <c r="H69" s="2" t="str">
        <f t="shared" si="15"/>
        <v>LIBRE</v>
      </c>
      <c r="I69" s="3" t="str">
        <f>O69</f>
        <v>AUS</v>
      </c>
      <c r="J69" s="13" t="str">
        <f t="shared" si="16"/>
        <v>No Recupera</v>
      </c>
      <c r="K69" s="11" t="s">
        <v>12</v>
      </c>
      <c r="L69" s="24" t="str">
        <f t="shared" si="17"/>
        <v xml:space="preserve"> </v>
      </c>
      <c r="M69" s="13" t="str">
        <f t="shared" si="3"/>
        <v>LIBRE</v>
      </c>
      <c r="O69" s="1" t="str">
        <f t="shared" si="4"/>
        <v>AUS</v>
      </c>
      <c r="P69">
        <f t="shared" si="5"/>
        <v>3</v>
      </c>
      <c r="Q69" t="str">
        <f t="shared" si="6"/>
        <v>LIBRE</v>
      </c>
      <c r="R69" t="str">
        <f t="shared" si="7"/>
        <v>LIBRE</v>
      </c>
      <c r="S69" t="str">
        <f t="shared" si="8"/>
        <v>LIBRE</v>
      </c>
      <c r="T69">
        <f t="shared" si="9"/>
        <v>0</v>
      </c>
      <c r="U69" t="str">
        <f t="shared" si="10"/>
        <v>No Recupera</v>
      </c>
      <c r="V69" t="str">
        <f t="shared" si="11"/>
        <v>No Recupera</v>
      </c>
    </row>
    <row r="70" spans="1:22">
      <c r="A70" s="46">
        <v>20735</v>
      </c>
      <c r="B70" s="47" t="s">
        <v>75</v>
      </c>
      <c r="C70" s="27"/>
      <c r="D70" s="36"/>
      <c r="E70" s="27" t="s">
        <v>188</v>
      </c>
      <c r="F70" s="27" t="s">
        <v>188</v>
      </c>
      <c r="G70" s="27" t="s">
        <v>188</v>
      </c>
      <c r="H70" s="2" t="str">
        <f t="shared" si="15"/>
        <v>LIBRE</v>
      </c>
      <c r="I70" s="3" t="str">
        <f>O70</f>
        <v>AUS</v>
      </c>
      <c r="J70" s="13" t="str">
        <f t="shared" si="16"/>
        <v>No Recupera</v>
      </c>
      <c r="K70" s="11" t="s">
        <v>12</v>
      </c>
      <c r="L70" s="24" t="str">
        <f t="shared" si="17"/>
        <v xml:space="preserve"> </v>
      </c>
      <c r="M70" s="13" t="str">
        <f t="shared" ref="M70:M145" si="18">IF(AND(L70&gt;5.99,L70&lt;10.01,K70&gt;5.99,K70&lt;10.01),"PROMOCIONÓ CON RECUP",IF(K70&lt;5.99,IF(T70&gt;5.99, "REGULAR","LIBRE"),"LIBRE"))</f>
        <v>LIBRE</v>
      </c>
      <c r="O70" s="1" t="str">
        <f t="shared" ref="O70:O145" si="19">IF(OR(E70="",F70="",G70=""),"",IF(P70=3,"AUS",IF(P70=2,AVERAGE(E70:G70)/2,AVERAGE(E70:G70))))</f>
        <v>AUS</v>
      </c>
      <c r="P70">
        <f t="shared" ref="P70:P145" si="20">COUNTIF(E70:G70,"A")</f>
        <v>3</v>
      </c>
      <c r="Q70" t="str">
        <f t="shared" ref="Q70:Q145" si="21">IF(OR(E70&gt;-0.01,E70&lt;10,E70="A",F70&gt;-0.01,F70&lt;10.01,F70="A",G70&gt;-0.01,G70&lt;10.01,G70="A"),R70,"ERROR DE NOTA")</f>
        <v>LIBRE</v>
      </c>
      <c r="R70" t="str">
        <f t="shared" ref="R70:R145" si="22">IF(AND(E70&gt;5.99,E70&lt;10.01,F70&gt;5.99,F70&lt;10.01,G70&gt;5.99,G70&lt;10.01),"PROMOCIONÓ",S70)</f>
        <v>LIBRE</v>
      </c>
      <c r="S70" t="str">
        <f t="shared" ref="S70:S145" si="23">IF(P70&lt;1.001,IF(O70&gt;5.99,"REGULAR","LIBRE"),"LIBRE")</f>
        <v>LIBRE</v>
      </c>
      <c r="T70">
        <f t="shared" ref="T70:T145" si="24">SUM(E70,F70,K70)/3</f>
        <v>0</v>
      </c>
      <c r="U70" t="str">
        <f t="shared" ref="U70:U145" si="25">IF(AND(E70&gt;5.99,E70&lt;10.01,F70&gt;5.99,F70&lt;10.01,G70&gt;5.99,G70&lt;10.01),"NO VA AL RECUPERATORIO INTEGRADOR -PROMOCIONÓ",V70)</f>
        <v>No Recupera</v>
      </c>
      <c r="V70" t="str">
        <f t="shared" ref="V70:V145" si="26">IF(OR(G70&lt;5.99,G70="A"),IF(AND(E70&gt;5.99,E70&lt;10.01),IF(AND(F70&gt;5.99,F70&lt;10.01),"PUEDE RECUPERAR INTEGRADOR PARA PROMOCION",IF(OR(F70="A",F70&lt;5.99),"No Recupera")), "No Recupera"),"No Recupera")</f>
        <v>No Recupera</v>
      </c>
    </row>
    <row r="71" spans="1:22">
      <c r="A71" s="46">
        <v>21270</v>
      </c>
      <c r="B71" s="47" t="s">
        <v>191</v>
      </c>
      <c r="C71" s="27"/>
      <c r="D71" s="36"/>
      <c r="E71" s="27">
        <v>5</v>
      </c>
      <c r="F71" s="27">
        <v>8</v>
      </c>
      <c r="G71" s="27" t="s">
        <v>188</v>
      </c>
      <c r="H71" s="2" t="str">
        <f t="shared" si="15"/>
        <v>REGULAR</v>
      </c>
      <c r="I71" s="3">
        <v>7</v>
      </c>
      <c r="J71" s="13" t="str">
        <f t="shared" si="16"/>
        <v>No Recupera</v>
      </c>
      <c r="K71" s="11" t="s">
        <v>12</v>
      </c>
      <c r="L71" s="24" t="str">
        <f t="shared" si="17"/>
        <v xml:space="preserve"> </v>
      </c>
      <c r="M71" s="13" t="str">
        <f t="shared" si="18"/>
        <v>LIBRE</v>
      </c>
      <c r="O71" s="1">
        <f t="shared" si="19"/>
        <v>6.5</v>
      </c>
      <c r="P71">
        <f t="shared" si="20"/>
        <v>1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4.333333333333333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21271</v>
      </c>
      <c r="B72" s="47" t="s">
        <v>192</v>
      </c>
      <c r="C72" s="27"/>
      <c r="D72" s="36"/>
      <c r="E72" s="27">
        <v>3</v>
      </c>
      <c r="F72" s="27" t="s">
        <v>188</v>
      </c>
      <c r="G72" s="27" t="s">
        <v>188</v>
      </c>
      <c r="H72" s="2" t="s">
        <v>212</v>
      </c>
      <c r="I72" s="3">
        <v>2</v>
      </c>
      <c r="J72" s="13" t="s">
        <v>214</v>
      </c>
      <c r="K72" s="11" t="s">
        <v>12</v>
      </c>
      <c r="L72" s="24" t="str">
        <f t="shared" si="17"/>
        <v xml:space="preserve"> </v>
      </c>
      <c r="M72" s="13"/>
    </row>
    <row r="73" spans="1:22">
      <c r="A73" s="46">
        <v>21276</v>
      </c>
      <c r="B73" s="47" t="s">
        <v>178</v>
      </c>
      <c r="C73" s="27"/>
      <c r="D73" s="36"/>
      <c r="E73" s="27">
        <v>6</v>
      </c>
      <c r="F73" s="27">
        <v>7</v>
      </c>
      <c r="G73" s="27">
        <v>4</v>
      </c>
      <c r="H73" s="2" t="s">
        <v>211</v>
      </c>
      <c r="I73" s="3">
        <v>6</v>
      </c>
      <c r="J73" s="13"/>
      <c r="K73" s="11">
        <v>4</v>
      </c>
      <c r="L73" s="24">
        <f t="shared" si="17"/>
        <v>5.666666666666667</v>
      </c>
      <c r="M73" s="13"/>
    </row>
    <row r="74" spans="1:22">
      <c r="A74" s="46">
        <v>19145</v>
      </c>
      <c r="B74" s="47" t="s">
        <v>77</v>
      </c>
      <c r="C74" s="27"/>
      <c r="D74" s="36"/>
      <c r="E74" s="27" t="s">
        <v>188</v>
      </c>
      <c r="F74" s="27" t="s">
        <v>188</v>
      </c>
      <c r="G74" s="27" t="s">
        <v>188</v>
      </c>
      <c r="H74" s="2" t="str">
        <f>IF(OR(E74="",F74="",G74=""),"",R74)</f>
        <v>LIBRE</v>
      </c>
      <c r="I74" s="3" t="str">
        <f>O74</f>
        <v>AUS</v>
      </c>
      <c r="J74" s="13" t="str">
        <f>U74</f>
        <v>No Recupera</v>
      </c>
      <c r="K74" s="11" t="s">
        <v>12</v>
      </c>
      <c r="L74" s="24" t="str">
        <f t="shared" si="17"/>
        <v xml:space="preserve"> </v>
      </c>
      <c r="M74" s="13" t="str">
        <f t="shared" si="18"/>
        <v>LIBRE</v>
      </c>
      <c r="O74" s="1" t="str">
        <f t="shared" si="19"/>
        <v>AUS</v>
      </c>
      <c r="P74">
        <f t="shared" si="20"/>
        <v>3</v>
      </c>
      <c r="Q74" t="str">
        <f t="shared" si="21"/>
        <v>LIBRE</v>
      </c>
      <c r="R74" t="str">
        <f t="shared" si="22"/>
        <v>LIBRE</v>
      </c>
      <c r="S74" t="str">
        <f t="shared" si="23"/>
        <v>LIBRE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48">
        <v>20746</v>
      </c>
      <c r="B75" s="47" t="s">
        <v>76</v>
      </c>
      <c r="C75" s="27"/>
      <c r="D75" s="36"/>
      <c r="E75" s="27">
        <v>4</v>
      </c>
      <c r="F75" s="27">
        <v>4</v>
      </c>
      <c r="G75" s="27" t="s">
        <v>188</v>
      </c>
      <c r="H75" s="2" t="str">
        <f>IF(OR(E75="",F75="",G75=""),"",R75)</f>
        <v>LIBRE</v>
      </c>
      <c r="I75" s="3">
        <f>O75</f>
        <v>4</v>
      </c>
      <c r="J75" s="13" t="str">
        <f>U75</f>
        <v>No Recupera</v>
      </c>
      <c r="K75" s="11" t="s">
        <v>12</v>
      </c>
      <c r="L75" s="24" t="str">
        <f t="shared" si="17"/>
        <v xml:space="preserve"> </v>
      </c>
      <c r="M75" s="13" t="str">
        <f t="shared" si="18"/>
        <v>LIBRE</v>
      </c>
      <c r="O75" s="1">
        <f t="shared" si="19"/>
        <v>4</v>
      </c>
      <c r="P75">
        <f t="shared" si="20"/>
        <v>1</v>
      </c>
      <c r="Q75" t="str">
        <f t="shared" si="21"/>
        <v>LIBRE</v>
      </c>
      <c r="R75" t="str">
        <f t="shared" si="22"/>
        <v>LIBRE</v>
      </c>
      <c r="S75" t="str">
        <f t="shared" si="23"/>
        <v>LIBRE</v>
      </c>
      <c r="T75">
        <f t="shared" si="24"/>
        <v>2.6666666666666665</v>
      </c>
      <c r="U75" t="str">
        <f t="shared" si="25"/>
        <v>No Recupera</v>
      </c>
      <c r="V75" t="str">
        <f t="shared" si="26"/>
        <v>No Recupera</v>
      </c>
    </row>
    <row r="76" spans="1:22">
      <c r="A76" s="46">
        <v>20749</v>
      </c>
      <c r="B76" s="47" t="s">
        <v>179</v>
      </c>
      <c r="C76" s="27"/>
      <c r="D76" s="36"/>
      <c r="E76" s="27">
        <v>4</v>
      </c>
      <c r="F76" s="27" t="s">
        <v>188</v>
      </c>
      <c r="G76" s="27" t="s">
        <v>188</v>
      </c>
      <c r="H76" s="2" t="s">
        <v>212</v>
      </c>
      <c r="I76" s="3">
        <v>3</v>
      </c>
      <c r="J76" s="13"/>
      <c r="K76" s="11"/>
      <c r="L76" s="24">
        <f t="shared" si="17"/>
        <v>1.3333333333333333</v>
      </c>
      <c r="M76" s="13" t="str">
        <f t="shared" si="18"/>
        <v>LIBRE</v>
      </c>
      <c r="O76" s="1">
        <f t="shared" si="19"/>
        <v>2</v>
      </c>
      <c r="P76">
        <f t="shared" si="20"/>
        <v>2</v>
      </c>
      <c r="Q76" t="str">
        <f t="shared" si="21"/>
        <v>LIBRE</v>
      </c>
      <c r="R76" t="str">
        <f t="shared" si="22"/>
        <v>LIBRE</v>
      </c>
      <c r="S76" t="str">
        <f t="shared" si="23"/>
        <v>LIBRE</v>
      </c>
      <c r="T76">
        <f t="shared" si="24"/>
        <v>1.3333333333333333</v>
      </c>
      <c r="U76" t="str">
        <f t="shared" si="25"/>
        <v>No Recupera</v>
      </c>
      <c r="V76" t="str">
        <f t="shared" si="26"/>
        <v>No Recupera</v>
      </c>
    </row>
    <row r="77" spans="1:22">
      <c r="A77" s="48">
        <v>20750</v>
      </c>
      <c r="B77" s="47" t="s">
        <v>78</v>
      </c>
      <c r="C77" s="27"/>
      <c r="D77" s="36"/>
      <c r="E77" s="27" t="s">
        <v>188</v>
      </c>
      <c r="F77" s="27" t="s">
        <v>188</v>
      </c>
      <c r="G77" s="27" t="s">
        <v>188</v>
      </c>
      <c r="H77" s="2" t="str">
        <f t="shared" ref="H77:H89" si="27">IF(OR(E77="",F77="",G77=""),"",R77)</f>
        <v>LIBRE</v>
      </c>
      <c r="I77" s="3" t="str">
        <f>O77</f>
        <v>AUS</v>
      </c>
      <c r="J77" s="13" t="str">
        <f t="shared" ref="J77:J89" si="28">U77</f>
        <v>No Recupera</v>
      </c>
      <c r="K77" s="11" t="s">
        <v>12</v>
      </c>
      <c r="L77" s="24" t="str">
        <f t="shared" si="17"/>
        <v xml:space="preserve"> </v>
      </c>
      <c r="M77" s="13" t="str">
        <f t="shared" si="18"/>
        <v>LIBRE</v>
      </c>
      <c r="O77" s="1" t="str">
        <f t="shared" si="19"/>
        <v>AUS</v>
      </c>
      <c r="P77">
        <f t="shared" si="20"/>
        <v>3</v>
      </c>
      <c r="Q77" t="str">
        <f t="shared" si="21"/>
        <v>LIBRE</v>
      </c>
      <c r="R77" t="str">
        <f t="shared" si="22"/>
        <v>LIBRE</v>
      </c>
      <c r="S77" t="str">
        <f t="shared" si="23"/>
        <v>LIBRE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20753</v>
      </c>
      <c r="B78" s="47" t="s">
        <v>79</v>
      </c>
      <c r="C78" s="27"/>
      <c r="D78" s="36"/>
      <c r="E78" s="27">
        <v>3</v>
      </c>
      <c r="F78" s="27" t="s">
        <v>188</v>
      </c>
      <c r="G78" s="27" t="s">
        <v>188</v>
      </c>
      <c r="H78" s="2" t="str">
        <f t="shared" si="27"/>
        <v>LIBRE</v>
      </c>
      <c r="I78" s="3">
        <v>2</v>
      </c>
      <c r="J78" s="13" t="str">
        <f t="shared" si="28"/>
        <v>No Recupera</v>
      </c>
      <c r="K78" s="11"/>
      <c r="L78" s="24">
        <f t="shared" si="17"/>
        <v>1</v>
      </c>
      <c r="M78" s="13" t="str">
        <f t="shared" si="18"/>
        <v>LIBRE</v>
      </c>
      <c r="O78" s="1">
        <f t="shared" si="19"/>
        <v>1.5</v>
      </c>
      <c r="P78">
        <f t="shared" si="20"/>
        <v>2</v>
      </c>
      <c r="Q78" t="str">
        <f t="shared" si="21"/>
        <v>LIBRE</v>
      </c>
      <c r="R78" t="str">
        <f t="shared" si="22"/>
        <v>LIBRE</v>
      </c>
      <c r="S78" t="str">
        <f t="shared" si="23"/>
        <v>LIBRE</v>
      </c>
      <c r="T78">
        <f t="shared" si="24"/>
        <v>1</v>
      </c>
      <c r="U78" t="str">
        <f t="shared" si="25"/>
        <v>No Recupera</v>
      </c>
      <c r="V78" t="str">
        <f t="shared" si="26"/>
        <v>No Recupera</v>
      </c>
    </row>
    <row r="79" spans="1:22">
      <c r="A79" s="46">
        <v>21283</v>
      </c>
      <c r="B79" s="47" t="s">
        <v>80</v>
      </c>
      <c r="C79" s="27"/>
      <c r="D79" s="36"/>
      <c r="E79" s="27">
        <v>8</v>
      </c>
      <c r="F79" s="27">
        <v>9</v>
      </c>
      <c r="G79" s="27">
        <v>6</v>
      </c>
      <c r="H79" s="2" t="str">
        <f t="shared" si="27"/>
        <v>PROMOCIONÓ</v>
      </c>
      <c r="I79" s="3">
        <v>8</v>
      </c>
      <c r="J79" s="13" t="str">
        <f t="shared" si="28"/>
        <v>NO VA AL RECUPERATORIO INTEGRADOR -PROMOCIONÓ</v>
      </c>
      <c r="K79" s="11"/>
      <c r="L79" s="24">
        <f t="shared" si="17"/>
        <v>5.666666666666667</v>
      </c>
      <c r="M79" s="13" t="str">
        <f t="shared" si="18"/>
        <v>LIBRE</v>
      </c>
      <c r="O79" s="1">
        <f t="shared" si="19"/>
        <v>7.666666666666667</v>
      </c>
      <c r="P79">
        <f t="shared" si="20"/>
        <v>0</v>
      </c>
      <c r="Q79" t="str">
        <f t="shared" si="21"/>
        <v>PROMOCIONÓ</v>
      </c>
      <c r="R79" t="str">
        <f t="shared" si="22"/>
        <v>PROMOCIONÓ</v>
      </c>
      <c r="S79" t="str">
        <f t="shared" si="23"/>
        <v>REGULAR</v>
      </c>
      <c r="T79">
        <f t="shared" si="24"/>
        <v>5.666666666666667</v>
      </c>
      <c r="U79" t="str">
        <f t="shared" si="25"/>
        <v>NO VA AL RECUPERATORIO INTEGRADOR -PROMOCIONÓ</v>
      </c>
      <c r="V79" t="str">
        <f t="shared" si="26"/>
        <v>No Recupera</v>
      </c>
    </row>
    <row r="80" spans="1:22">
      <c r="A80" s="46">
        <v>21285</v>
      </c>
      <c r="B80" s="47" t="s">
        <v>194</v>
      </c>
      <c r="C80" s="27"/>
      <c r="D80" s="36"/>
      <c r="E80" s="27">
        <v>2</v>
      </c>
      <c r="F80" s="27">
        <v>7</v>
      </c>
      <c r="G80" s="27" t="s">
        <v>188</v>
      </c>
      <c r="H80" s="2" t="str">
        <f t="shared" si="27"/>
        <v>LIBRE</v>
      </c>
      <c r="I80" s="3">
        <v>5</v>
      </c>
      <c r="J80" s="13" t="str">
        <f t="shared" si="28"/>
        <v>No Recupera</v>
      </c>
      <c r="K80" s="11"/>
      <c r="L80" s="24">
        <f t="shared" si="17"/>
        <v>3</v>
      </c>
      <c r="M80" s="13" t="str">
        <f t="shared" si="18"/>
        <v>LIBRE</v>
      </c>
      <c r="O80" s="1">
        <f t="shared" si="19"/>
        <v>4.5</v>
      </c>
      <c r="P80">
        <f t="shared" si="20"/>
        <v>1</v>
      </c>
      <c r="Q80" t="str">
        <f t="shared" si="21"/>
        <v>LIBRE</v>
      </c>
      <c r="R80" t="str">
        <f t="shared" si="22"/>
        <v>LIBRE</v>
      </c>
      <c r="S80" t="str">
        <f t="shared" si="23"/>
        <v>LIBRE</v>
      </c>
      <c r="T80">
        <f t="shared" si="24"/>
        <v>3</v>
      </c>
      <c r="U80" t="str">
        <f t="shared" si="25"/>
        <v>No Recupera</v>
      </c>
      <c r="V80" t="str">
        <f t="shared" si="26"/>
        <v>No Recupera</v>
      </c>
    </row>
    <row r="81" spans="1:22">
      <c r="A81" s="48">
        <v>20210</v>
      </c>
      <c r="B81" s="47" t="s">
        <v>81</v>
      </c>
      <c r="C81" s="27"/>
      <c r="D81" s="36"/>
      <c r="E81" s="27" t="s">
        <v>188</v>
      </c>
      <c r="F81" s="27" t="s">
        <v>188</v>
      </c>
      <c r="G81" s="27" t="s">
        <v>188</v>
      </c>
      <c r="H81" s="2" t="str">
        <f t="shared" si="27"/>
        <v>LIBRE</v>
      </c>
      <c r="I81" s="3" t="str">
        <f>O81</f>
        <v>AUS</v>
      </c>
      <c r="J81" s="13" t="str">
        <f t="shared" si="28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>AUS</v>
      </c>
      <c r="P81">
        <f t="shared" si="20"/>
        <v>3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21287</v>
      </c>
      <c r="B82" s="47" t="s">
        <v>82</v>
      </c>
      <c r="C82" s="27"/>
      <c r="D82" s="36"/>
      <c r="E82" s="27">
        <v>3</v>
      </c>
      <c r="F82" s="27" t="s">
        <v>188</v>
      </c>
      <c r="G82" s="27" t="s">
        <v>188</v>
      </c>
      <c r="H82" s="2" t="str">
        <f t="shared" si="27"/>
        <v>LIBRE</v>
      </c>
      <c r="I82" s="3">
        <v>2</v>
      </c>
      <c r="J82" s="13" t="str">
        <f t="shared" si="28"/>
        <v>No Recupera</v>
      </c>
      <c r="K82" s="11"/>
      <c r="L82" s="24">
        <f t="shared" ref="L82:L83" si="29">IF(K82=" ", " ", IF(K82="A",H82,SUM(E82,F82,K82)/3))</f>
        <v>1</v>
      </c>
      <c r="M82" s="13" t="str">
        <f t="shared" si="18"/>
        <v>LIBRE</v>
      </c>
      <c r="O82" s="1">
        <f t="shared" si="19"/>
        <v>1.5</v>
      </c>
      <c r="P82">
        <f t="shared" si="20"/>
        <v>2</v>
      </c>
      <c r="Q82" t="str">
        <f t="shared" si="21"/>
        <v>LIBRE</v>
      </c>
      <c r="R82" t="str">
        <f t="shared" si="22"/>
        <v>LIBRE</v>
      </c>
      <c r="S82" t="str">
        <f t="shared" si="23"/>
        <v>LIBRE</v>
      </c>
      <c r="T82">
        <f t="shared" si="24"/>
        <v>1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21288</v>
      </c>
      <c r="B83" s="47" t="s">
        <v>83</v>
      </c>
      <c r="C83" s="27"/>
      <c r="D83" s="36"/>
      <c r="E83" s="27">
        <v>7</v>
      </c>
      <c r="F83" s="27">
        <v>10</v>
      </c>
      <c r="G83" s="27">
        <v>9</v>
      </c>
      <c r="H83" s="2" t="str">
        <f t="shared" si="27"/>
        <v>PROMOCIONÓ</v>
      </c>
      <c r="I83" s="3">
        <v>9</v>
      </c>
      <c r="J83" s="13" t="str">
        <f t="shared" si="28"/>
        <v>NO VA AL RECUPERATORIO INTEGRADOR -PROMOCIONÓ</v>
      </c>
      <c r="K83" s="11"/>
      <c r="L83" s="24">
        <f t="shared" si="29"/>
        <v>5.666666666666667</v>
      </c>
      <c r="M83" s="13" t="str">
        <f t="shared" si="18"/>
        <v>LIBRE</v>
      </c>
      <c r="O83" s="1">
        <f t="shared" si="19"/>
        <v>8.6666666666666661</v>
      </c>
      <c r="P83">
        <f t="shared" si="20"/>
        <v>0</v>
      </c>
      <c r="Q83" t="str">
        <f t="shared" si="21"/>
        <v>PROMOCIONÓ</v>
      </c>
      <c r="R83" t="str">
        <f t="shared" si="22"/>
        <v>PROMOCIONÓ</v>
      </c>
      <c r="S83" t="str">
        <f t="shared" si="23"/>
        <v>REGULAR</v>
      </c>
      <c r="T83">
        <f t="shared" si="24"/>
        <v>5.666666666666667</v>
      </c>
      <c r="U83" t="str">
        <f t="shared" si="25"/>
        <v>NO VA AL RECUPERATORIO INTEGRADOR -PROMOCIONÓ</v>
      </c>
      <c r="V83" t="str">
        <f t="shared" si="26"/>
        <v>No Recupera</v>
      </c>
    </row>
    <row r="84" spans="1:22">
      <c r="A84" s="46">
        <v>21291</v>
      </c>
      <c r="B84" s="47" t="s">
        <v>195</v>
      </c>
      <c r="C84" s="27"/>
      <c r="D84" s="36"/>
      <c r="E84" s="27">
        <v>5</v>
      </c>
      <c r="F84" s="27">
        <v>5</v>
      </c>
      <c r="G84" s="27" t="s">
        <v>188</v>
      </c>
      <c r="H84" s="2" t="str">
        <f t="shared" si="27"/>
        <v>LIBRE</v>
      </c>
      <c r="I84" s="3">
        <f>O84</f>
        <v>5</v>
      </c>
      <c r="J84" s="13" t="str">
        <f t="shared" si="28"/>
        <v>No Recupera</v>
      </c>
      <c r="K84" s="11"/>
      <c r="L84" s="24"/>
      <c r="M84" s="13" t="str">
        <f t="shared" si="18"/>
        <v>LIBRE</v>
      </c>
      <c r="O84" s="1">
        <f t="shared" si="19"/>
        <v>5</v>
      </c>
      <c r="P84">
        <f t="shared" si="20"/>
        <v>1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3.3333333333333335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21290</v>
      </c>
      <c r="B85" s="47" t="s">
        <v>84</v>
      </c>
      <c r="C85" s="27"/>
      <c r="D85" s="36"/>
      <c r="E85" s="27">
        <v>3</v>
      </c>
      <c r="F85" s="27" t="s">
        <v>188</v>
      </c>
      <c r="G85" s="27" t="s">
        <v>188</v>
      </c>
      <c r="H85" s="2" t="str">
        <f t="shared" si="27"/>
        <v>LIBRE</v>
      </c>
      <c r="I85" s="3">
        <v>2</v>
      </c>
      <c r="J85" s="13" t="str">
        <f t="shared" si="28"/>
        <v>No Recupera</v>
      </c>
      <c r="K85" s="11"/>
      <c r="L85" s="24">
        <f t="shared" ref="L85:L92" si="30">IF(K85=" ", " ", IF(K85="A",H85,SUM(E85,F85,K85)/3))</f>
        <v>1</v>
      </c>
      <c r="M85" s="13" t="str">
        <f t="shared" si="18"/>
        <v>LIBRE</v>
      </c>
      <c r="O85" s="1">
        <f t="shared" si="19"/>
        <v>1.5</v>
      </c>
      <c r="P85">
        <f t="shared" si="20"/>
        <v>2</v>
      </c>
      <c r="Q85" t="str">
        <f t="shared" si="21"/>
        <v>LIBRE</v>
      </c>
      <c r="R85" t="str">
        <f t="shared" si="22"/>
        <v>LIBRE</v>
      </c>
      <c r="S85" t="str">
        <f t="shared" si="23"/>
        <v>LIBRE</v>
      </c>
      <c r="T85">
        <f t="shared" si="24"/>
        <v>1</v>
      </c>
      <c r="U85" t="str">
        <f t="shared" si="25"/>
        <v>No Recupera</v>
      </c>
      <c r="V85" t="str">
        <f t="shared" si="26"/>
        <v>No Recupera</v>
      </c>
    </row>
    <row r="86" spans="1:22">
      <c r="A86" s="48">
        <v>20215</v>
      </c>
      <c r="B86" s="47" t="s">
        <v>85</v>
      </c>
      <c r="C86" s="27"/>
      <c r="D86" s="36"/>
      <c r="E86" s="27" t="s">
        <v>188</v>
      </c>
      <c r="F86" s="27" t="s">
        <v>188</v>
      </c>
      <c r="G86" s="27" t="s">
        <v>188</v>
      </c>
      <c r="H86" s="2" t="str">
        <f t="shared" si="27"/>
        <v>LIBRE</v>
      </c>
      <c r="I86" s="3" t="str">
        <f>O86</f>
        <v>AUS</v>
      </c>
      <c r="J86" s="13" t="str">
        <f t="shared" si="28"/>
        <v>No Recupera</v>
      </c>
      <c r="K86" s="11"/>
      <c r="L86" s="24">
        <f t="shared" si="30"/>
        <v>0</v>
      </c>
      <c r="M86" s="13" t="str">
        <f t="shared" si="18"/>
        <v>LIBRE</v>
      </c>
      <c r="O86" s="1" t="str">
        <f t="shared" si="19"/>
        <v>AUS</v>
      </c>
      <c r="P86">
        <f t="shared" si="20"/>
        <v>3</v>
      </c>
      <c r="Q86" t="str">
        <f t="shared" si="21"/>
        <v>LIBRE</v>
      </c>
      <c r="R86" t="str">
        <f t="shared" si="22"/>
        <v>LIBRE</v>
      </c>
      <c r="S86" t="str">
        <f t="shared" si="23"/>
        <v>LIBRE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48">
        <v>20218</v>
      </c>
      <c r="B87" s="47" t="s">
        <v>86</v>
      </c>
      <c r="C87" s="27"/>
      <c r="D87" s="36"/>
      <c r="E87" s="27">
        <v>7</v>
      </c>
      <c r="F87" s="27">
        <v>6</v>
      </c>
      <c r="G87" s="27">
        <v>7</v>
      </c>
      <c r="H87" s="2" t="str">
        <f t="shared" si="27"/>
        <v>PROMOCIONÓ</v>
      </c>
      <c r="I87" s="3">
        <v>7</v>
      </c>
      <c r="J87" s="13" t="str">
        <f t="shared" si="28"/>
        <v>NO VA AL RECUPERATORIO INTEGRADOR -PROMOCIONÓ</v>
      </c>
      <c r="K87" s="11"/>
      <c r="L87" s="24">
        <f t="shared" si="30"/>
        <v>4.333333333333333</v>
      </c>
      <c r="M87" s="13" t="str">
        <f t="shared" si="18"/>
        <v>LIBRE</v>
      </c>
      <c r="O87" s="1">
        <f t="shared" si="19"/>
        <v>6.666666666666667</v>
      </c>
      <c r="P87">
        <f t="shared" si="20"/>
        <v>0</v>
      </c>
      <c r="Q87" t="str">
        <f t="shared" si="21"/>
        <v>PROMOCIONÓ</v>
      </c>
      <c r="R87" t="str">
        <f t="shared" si="22"/>
        <v>PROMOCIONÓ</v>
      </c>
      <c r="S87" t="str">
        <f t="shared" si="23"/>
        <v>REGULAR</v>
      </c>
      <c r="T87">
        <f t="shared" si="24"/>
        <v>4.333333333333333</v>
      </c>
      <c r="U87" t="str">
        <f t="shared" si="25"/>
        <v>NO VA AL RECUPERATORIO INTEGRADOR -PROMOCIONÓ</v>
      </c>
      <c r="V87" t="str">
        <f t="shared" si="26"/>
        <v>No Recupera</v>
      </c>
    </row>
    <row r="88" spans="1:22">
      <c r="A88" s="46">
        <v>21296</v>
      </c>
      <c r="B88" s="47" t="s">
        <v>87</v>
      </c>
      <c r="C88" s="27"/>
      <c r="D88" s="36"/>
      <c r="E88" s="27">
        <v>4</v>
      </c>
      <c r="F88" s="27">
        <v>6</v>
      </c>
      <c r="G88" s="27">
        <v>4</v>
      </c>
      <c r="H88" s="2" t="s">
        <v>212</v>
      </c>
      <c r="I88" s="3">
        <v>5</v>
      </c>
      <c r="J88" s="13">
        <f t="shared" si="28"/>
        <v>0</v>
      </c>
      <c r="K88" s="11"/>
      <c r="L88" s="24">
        <f t="shared" si="30"/>
        <v>3.3333333333333335</v>
      </c>
      <c r="M88" s="13"/>
    </row>
    <row r="89" spans="1:22">
      <c r="A89" s="46">
        <v>21301</v>
      </c>
      <c r="B89" s="47" t="s">
        <v>196</v>
      </c>
      <c r="C89" s="27"/>
      <c r="D89" s="36"/>
      <c r="E89" s="27">
        <v>5</v>
      </c>
      <c r="F89" s="27">
        <v>7</v>
      </c>
      <c r="G89" s="27" t="s">
        <v>188</v>
      </c>
      <c r="H89" s="2" t="str">
        <f t="shared" si="27"/>
        <v>REGULAR</v>
      </c>
      <c r="I89" s="3">
        <f>O89</f>
        <v>6</v>
      </c>
      <c r="J89" s="13" t="str">
        <f t="shared" si="28"/>
        <v>No Recupera</v>
      </c>
      <c r="K89" s="11"/>
      <c r="L89" s="24">
        <f t="shared" si="30"/>
        <v>4</v>
      </c>
      <c r="M89" s="13" t="str">
        <f t="shared" si="18"/>
        <v>LIBRE</v>
      </c>
      <c r="O89" s="1">
        <f t="shared" si="19"/>
        <v>6</v>
      </c>
      <c r="P89">
        <f t="shared" si="20"/>
        <v>1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4</v>
      </c>
      <c r="U89" t="str">
        <f t="shared" si="25"/>
        <v>No Recupera</v>
      </c>
      <c r="V89" t="str">
        <f t="shared" si="26"/>
        <v>No Recupera</v>
      </c>
    </row>
    <row r="90" spans="1:22">
      <c r="A90" s="48">
        <v>20776</v>
      </c>
      <c r="B90" s="47" t="s">
        <v>184</v>
      </c>
      <c r="C90" s="27"/>
      <c r="D90" s="36"/>
      <c r="E90" s="27">
        <v>7</v>
      </c>
      <c r="F90" s="27">
        <v>6</v>
      </c>
      <c r="G90" s="27" t="s">
        <v>188</v>
      </c>
      <c r="H90" s="2" t="s">
        <v>211</v>
      </c>
      <c r="I90" s="3">
        <v>6.5</v>
      </c>
      <c r="J90" s="13"/>
      <c r="K90" s="11"/>
      <c r="L90" s="24">
        <f t="shared" si="30"/>
        <v>4.333333333333333</v>
      </c>
      <c r="M90" s="13" t="str">
        <f t="shared" si="18"/>
        <v>LIBRE</v>
      </c>
      <c r="O90" s="1">
        <f t="shared" si="19"/>
        <v>6.5</v>
      </c>
      <c r="P90">
        <f t="shared" si="20"/>
        <v>1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4.333333333333333</v>
      </c>
      <c r="U90" t="str">
        <f t="shared" si="25"/>
        <v>PUEDE RECUPERAR INTEGRADOR PARA PROMOCION</v>
      </c>
      <c r="V90" t="str">
        <f t="shared" si="26"/>
        <v>PUEDE RECUPERAR INTEGRADOR PARA PROMOCION</v>
      </c>
    </row>
    <row r="91" spans="1:22">
      <c r="A91" s="48">
        <v>20231</v>
      </c>
      <c r="B91" s="47" t="s">
        <v>88</v>
      </c>
      <c r="C91" s="27"/>
      <c r="D91" s="36"/>
      <c r="E91" s="27" t="s">
        <v>188</v>
      </c>
      <c r="F91" s="27" t="s">
        <v>188</v>
      </c>
      <c r="G91" s="27" t="s">
        <v>188</v>
      </c>
      <c r="H91" s="2" t="str">
        <f t="shared" ref="H91:H130" si="31">IF(OR(E91="",F91="",G91=""),"",R91)</f>
        <v>LIBRE</v>
      </c>
      <c r="I91" s="3" t="str">
        <f>O91</f>
        <v>AUS</v>
      </c>
      <c r="J91" s="13" t="str">
        <f t="shared" ref="J91:J130" si="32">U91</f>
        <v>No Recupera</v>
      </c>
      <c r="K91" s="11"/>
      <c r="L91" s="24">
        <f t="shared" si="30"/>
        <v>0</v>
      </c>
      <c r="M91" s="13" t="str">
        <f t="shared" si="18"/>
        <v>LIBRE</v>
      </c>
      <c r="O91" s="1" t="str">
        <f t="shared" si="19"/>
        <v>AUS</v>
      </c>
      <c r="P91">
        <f t="shared" si="20"/>
        <v>3</v>
      </c>
      <c r="Q91" t="str">
        <f t="shared" si="21"/>
        <v>LIBRE</v>
      </c>
      <c r="R91" t="str">
        <f t="shared" si="22"/>
        <v>LIBRE</v>
      </c>
      <c r="S91" t="str">
        <f t="shared" si="23"/>
        <v>LIBRE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>
      <c r="A92" s="46">
        <v>336</v>
      </c>
      <c r="B92" s="47" t="s">
        <v>89</v>
      </c>
      <c r="C92" s="27"/>
      <c r="D92" s="36"/>
      <c r="E92" s="27">
        <v>3</v>
      </c>
      <c r="F92" s="27" t="s">
        <v>188</v>
      </c>
      <c r="G92" s="27" t="s">
        <v>188</v>
      </c>
      <c r="H92" s="2" t="str">
        <f t="shared" si="31"/>
        <v>LIBRE</v>
      </c>
      <c r="I92" s="3">
        <v>2</v>
      </c>
      <c r="J92" s="13" t="str">
        <f t="shared" si="32"/>
        <v>No Recupera</v>
      </c>
      <c r="K92" s="11"/>
      <c r="L92" s="24">
        <f t="shared" si="30"/>
        <v>1</v>
      </c>
      <c r="M92" s="13" t="str">
        <f t="shared" si="18"/>
        <v>LIBRE</v>
      </c>
      <c r="O92" s="1">
        <f t="shared" si="19"/>
        <v>1.5</v>
      </c>
      <c r="P92">
        <f t="shared" si="20"/>
        <v>2</v>
      </c>
      <c r="Q92" t="str">
        <f t="shared" si="21"/>
        <v>LIBRE</v>
      </c>
      <c r="R92" t="str">
        <f t="shared" si="22"/>
        <v>LIBRE</v>
      </c>
      <c r="S92" t="str">
        <f t="shared" si="23"/>
        <v>LIBRE</v>
      </c>
      <c r="T92">
        <f t="shared" si="24"/>
        <v>1</v>
      </c>
      <c r="U92" t="str">
        <f t="shared" si="25"/>
        <v>No Recupera</v>
      </c>
      <c r="V92" t="str">
        <f t="shared" si="26"/>
        <v>No Recupera</v>
      </c>
    </row>
    <row r="93" spans="1:22">
      <c r="A93" s="46">
        <v>20242</v>
      </c>
      <c r="B93" s="47" t="s">
        <v>90</v>
      </c>
      <c r="C93" s="27"/>
      <c r="D93" s="36"/>
      <c r="E93" s="27">
        <v>4</v>
      </c>
      <c r="F93" s="27">
        <v>4</v>
      </c>
      <c r="G93" s="27" t="s">
        <v>188</v>
      </c>
      <c r="H93" s="2" t="str">
        <f t="shared" si="31"/>
        <v>LIBRE</v>
      </c>
      <c r="I93" s="3">
        <f>O93</f>
        <v>4</v>
      </c>
      <c r="J93" s="13" t="str">
        <f t="shared" si="32"/>
        <v>No Recupera</v>
      </c>
      <c r="K93" s="11"/>
      <c r="L93" s="24"/>
      <c r="M93" s="13" t="str">
        <f t="shared" si="18"/>
        <v>LIBRE</v>
      </c>
      <c r="O93" s="1">
        <f t="shared" si="19"/>
        <v>4</v>
      </c>
      <c r="P93">
        <f t="shared" si="20"/>
        <v>1</v>
      </c>
      <c r="Q93" t="str">
        <f t="shared" si="21"/>
        <v>LIBRE</v>
      </c>
      <c r="R93" t="str">
        <f t="shared" si="22"/>
        <v>LIBRE</v>
      </c>
      <c r="S93" t="str">
        <f t="shared" si="23"/>
        <v>LIBRE</v>
      </c>
      <c r="T93">
        <f t="shared" si="24"/>
        <v>2.6666666666666665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21320</v>
      </c>
      <c r="B94" s="47" t="s">
        <v>93</v>
      </c>
      <c r="C94" s="27"/>
      <c r="D94" s="36"/>
      <c r="E94" s="27">
        <v>6</v>
      </c>
      <c r="F94" s="27">
        <v>7</v>
      </c>
      <c r="G94" s="27" t="s">
        <v>188</v>
      </c>
      <c r="H94" s="2" t="str">
        <f t="shared" si="31"/>
        <v>REGULAR</v>
      </c>
      <c r="I94" s="3">
        <f>O94</f>
        <v>6.5</v>
      </c>
      <c r="J94" s="13" t="str">
        <f t="shared" si="32"/>
        <v>PUEDE RECUPERAR INTEGRADOR PARA PROMOCION</v>
      </c>
      <c r="K94" s="11">
        <v>6</v>
      </c>
      <c r="L94" s="24">
        <f>IF(K94=" ", " ", IF(K94="A",H94,SUM(E94,F94,K94)/3))</f>
        <v>6.333333333333333</v>
      </c>
      <c r="M94" s="13" t="str">
        <f t="shared" si="18"/>
        <v>PROMOCIONÓ CON RECUP</v>
      </c>
      <c r="O94" s="1">
        <f t="shared" si="19"/>
        <v>6.5</v>
      </c>
      <c r="P94">
        <f t="shared" si="20"/>
        <v>1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6.333333333333333</v>
      </c>
      <c r="U94" t="str">
        <f t="shared" si="25"/>
        <v>PUEDE RECUPERAR INTEGRADOR PARA PROMOCION</v>
      </c>
      <c r="V94" t="str">
        <f t="shared" si="26"/>
        <v>PUEDE RECUPERAR INTEGRADOR PARA PROMOCION</v>
      </c>
    </row>
    <row r="95" spans="1:22">
      <c r="A95" s="46">
        <v>21321</v>
      </c>
      <c r="B95" s="47" t="s">
        <v>197</v>
      </c>
      <c r="C95" s="27"/>
      <c r="D95" s="36"/>
      <c r="E95" s="27">
        <v>5</v>
      </c>
      <c r="F95" s="27">
        <v>4</v>
      </c>
      <c r="G95" s="27" t="s">
        <v>188</v>
      </c>
      <c r="H95" s="2" t="str">
        <f t="shared" si="31"/>
        <v>LIBRE</v>
      </c>
      <c r="I95" s="3">
        <f>O95</f>
        <v>4.5</v>
      </c>
      <c r="J95" s="13" t="str">
        <f t="shared" si="32"/>
        <v>No Recupera</v>
      </c>
      <c r="K95" s="11"/>
      <c r="L95" s="24">
        <f>IF(K95=" ", " ", IF(K95="A",H95,SUM(E95,F95,K95)/3))</f>
        <v>3</v>
      </c>
      <c r="M95" s="13" t="str">
        <f t="shared" si="18"/>
        <v>LIBRE</v>
      </c>
      <c r="O95" s="1">
        <f t="shared" si="19"/>
        <v>4.5</v>
      </c>
      <c r="P95">
        <f t="shared" si="20"/>
        <v>1</v>
      </c>
      <c r="Q95" t="str">
        <f t="shared" si="21"/>
        <v>LIBRE</v>
      </c>
      <c r="R95" t="str">
        <f t="shared" si="22"/>
        <v>LIBRE</v>
      </c>
      <c r="S95" t="str">
        <f t="shared" si="23"/>
        <v>LIBRE</v>
      </c>
      <c r="T95">
        <f t="shared" si="24"/>
        <v>3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21318</v>
      </c>
      <c r="B96" s="47" t="s">
        <v>91</v>
      </c>
      <c r="C96" s="27"/>
      <c r="D96" s="36"/>
      <c r="E96" s="27">
        <v>8</v>
      </c>
      <c r="F96" s="27">
        <v>9</v>
      </c>
      <c r="G96" s="27">
        <v>9</v>
      </c>
      <c r="H96" s="2" t="str">
        <f t="shared" si="31"/>
        <v>PROMOCIONÓ</v>
      </c>
      <c r="I96" s="3">
        <v>9</v>
      </c>
      <c r="J96" s="13" t="str">
        <f t="shared" si="32"/>
        <v>NO VA AL RECUPERATORIO INTEGRADOR -PROMOCIONÓ</v>
      </c>
      <c r="K96" s="11"/>
      <c r="L96" s="24">
        <f>IF(K96=" ", " ", IF(K96="A",H96,SUM(E96,F96,K96)/3))</f>
        <v>5.666666666666667</v>
      </c>
      <c r="M96" s="13" t="str">
        <f t="shared" si="18"/>
        <v>LIBRE</v>
      </c>
      <c r="O96" s="1">
        <f t="shared" si="19"/>
        <v>8.6666666666666661</v>
      </c>
      <c r="P96">
        <f t="shared" si="20"/>
        <v>0</v>
      </c>
      <c r="Q96" t="str">
        <f t="shared" si="21"/>
        <v>PROMOCIONÓ</v>
      </c>
      <c r="R96" t="str">
        <f t="shared" si="22"/>
        <v>PROMOCIONÓ</v>
      </c>
      <c r="S96" t="str">
        <f t="shared" si="23"/>
        <v>REGULAR</v>
      </c>
      <c r="T96">
        <f t="shared" si="24"/>
        <v>5.666666666666667</v>
      </c>
      <c r="U96" t="str">
        <f t="shared" si="25"/>
        <v>NO VA AL RECUPERATORIO INTEGRADOR -PROMOCIONÓ</v>
      </c>
      <c r="V96" t="str">
        <f t="shared" si="26"/>
        <v>No Recupera</v>
      </c>
    </row>
    <row r="97" spans="1:22">
      <c r="A97" s="48">
        <v>20246</v>
      </c>
      <c r="B97" s="47" t="s">
        <v>92</v>
      </c>
      <c r="C97" s="27"/>
      <c r="D97" s="36"/>
      <c r="E97" s="27">
        <v>2</v>
      </c>
      <c r="F97" s="27" t="s">
        <v>188</v>
      </c>
      <c r="G97" s="27" t="s">
        <v>188</v>
      </c>
      <c r="H97" s="2" t="str">
        <f t="shared" si="31"/>
        <v>LIBRE</v>
      </c>
      <c r="I97" s="3">
        <f t="shared" ref="I97:I106" si="33">O97</f>
        <v>1</v>
      </c>
      <c r="J97" s="13" t="str">
        <f t="shared" si="32"/>
        <v>No Recupera</v>
      </c>
      <c r="K97" s="11"/>
      <c r="L97" s="24"/>
      <c r="M97" s="13" t="str">
        <f t="shared" si="18"/>
        <v>LIBRE</v>
      </c>
      <c r="O97" s="1">
        <f t="shared" si="19"/>
        <v>1</v>
      </c>
      <c r="P97">
        <f t="shared" si="20"/>
        <v>2</v>
      </c>
      <c r="Q97" t="str">
        <f t="shared" si="21"/>
        <v>LIBRE</v>
      </c>
      <c r="R97" t="str">
        <f t="shared" si="22"/>
        <v>LIBRE</v>
      </c>
      <c r="S97" t="str">
        <f t="shared" si="23"/>
        <v>LIBRE</v>
      </c>
      <c r="T97">
        <f t="shared" si="24"/>
        <v>0.66666666666666663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21322</v>
      </c>
      <c r="B98" s="47" t="s">
        <v>94</v>
      </c>
      <c r="C98" s="27"/>
      <c r="D98" s="36"/>
      <c r="E98" s="27">
        <v>4</v>
      </c>
      <c r="F98" s="27">
        <v>8</v>
      </c>
      <c r="G98" s="27" t="s">
        <v>188</v>
      </c>
      <c r="H98" s="2" t="str">
        <f t="shared" si="31"/>
        <v>REGULAR</v>
      </c>
      <c r="I98" s="3">
        <f t="shared" si="33"/>
        <v>6</v>
      </c>
      <c r="J98" s="13" t="str">
        <f t="shared" si="32"/>
        <v>No Recupera</v>
      </c>
      <c r="K98" s="11"/>
      <c r="L98" s="24">
        <f t="shared" ref="L98:L103" si="34">IF(K98=" ", " ", IF(K98="A",H98,SUM(E98,F98,K98)/3))</f>
        <v>4</v>
      </c>
      <c r="M98" s="13" t="str">
        <f t="shared" si="18"/>
        <v>LIBRE</v>
      </c>
      <c r="O98" s="1">
        <f t="shared" si="19"/>
        <v>6</v>
      </c>
      <c r="P98">
        <f t="shared" si="20"/>
        <v>1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4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21325</v>
      </c>
      <c r="B99" s="47" t="s">
        <v>95</v>
      </c>
      <c r="C99" s="27"/>
      <c r="D99" s="36"/>
      <c r="E99" s="27">
        <v>8</v>
      </c>
      <c r="F99" s="27">
        <v>7</v>
      </c>
      <c r="G99" s="27">
        <v>4</v>
      </c>
      <c r="H99" s="2" t="str">
        <f t="shared" si="31"/>
        <v>REGULAR</v>
      </c>
      <c r="I99" s="3">
        <v>6</v>
      </c>
      <c r="J99" s="13" t="str">
        <f t="shared" si="32"/>
        <v>PUEDE RECUPERAR INTEGRADOR PARA PROMOCION</v>
      </c>
      <c r="K99" s="11">
        <v>7</v>
      </c>
      <c r="L99" s="24">
        <f t="shared" si="34"/>
        <v>7.333333333333333</v>
      </c>
      <c r="M99" s="13" t="str">
        <f t="shared" si="18"/>
        <v>PROMOCIONÓ CON RECUP</v>
      </c>
      <c r="O99" s="1">
        <f t="shared" si="19"/>
        <v>6.333333333333333</v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7.333333333333333</v>
      </c>
      <c r="U99" t="str">
        <f t="shared" si="25"/>
        <v>PUEDE RECUPERAR INTEGRADOR PARA PROMOCION</v>
      </c>
      <c r="V99" t="str">
        <f t="shared" si="26"/>
        <v>PUEDE RECUPERAR INTEGRADOR PARA PROMOCION</v>
      </c>
    </row>
    <row r="100" spans="1:22">
      <c r="A100" s="46">
        <v>21330</v>
      </c>
      <c r="B100" s="47" t="s">
        <v>96</v>
      </c>
      <c r="C100" s="27"/>
      <c r="D100" s="36"/>
      <c r="E100" s="27">
        <v>4</v>
      </c>
      <c r="F100" s="27">
        <v>4</v>
      </c>
      <c r="G100" s="27" t="s">
        <v>188</v>
      </c>
      <c r="H100" s="2" t="str">
        <f t="shared" si="31"/>
        <v>LIBRE</v>
      </c>
      <c r="I100" s="3">
        <f t="shared" si="33"/>
        <v>4</v>
      </c>
      <c r="J100" s="13" t="str">
        <f t="shared" si="32"/>
        <v>No Recupera</v>
      </c>
      <c r="K100" s="11"/>
      <c r="L100" s="24">
        <f t="shared" si="34"/>
        <v>2.6666666666666665</v>
      </c>
      <c r="M100" s="13" t="str">
        <f t="shared" si="18"/>
        <v>LIBRE</v>
      </c>
      <c r="O100" s="1">
        <f t="shared" si="19"/>
        <v>4</v>
      </c>
      <c r="P100">
        <f t="shared" si="20"/>
        <v>1</v>
      </c>
      <c r="Q100" t="str">
        <f t="shared" si="21"/>
        <v>LIBRE</v>
      </c>
      <c r="R100" t="str">
        <f t="shared" si="22"/>
        <v>LIBRE</v>
      </c>
      <c r="S100" t="str">
        <f t="shared" si="23"/>
        <v>LIBRE</v>
      </c>
      <c r="T100">
        <f t="shared" si="24"/>
        <v>2.6666666666666665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21335</v>
      </c>
      <c r="B101" s="47" t="s">
        <v>97</v>
      </c>
      <c r="C101" s="27"/>
      <c r="D101" s="36"/>
      <c r="E101" s="27">
        <v>5</v>
      </c>
      <c r="F101" s="27">
        <v>7</v>
      </c>
      <c r="G101" s="27" t="s">
        <v>188</v>
      </c>
      <c r="H101" s="2" t="str">
        <f t="shared" si="31"/>
        <v>REGULAR</v>
      </c>
      <c r="I101" s="3">
        <f t="shared" si="33"/>
        <v>6</v>
      </c>
      <c r="J101" s="13" t="str">
        <f t="shared" si="32"/>
        <v>No Recupera</v>
      </c>
      <c r="K101" s="11"/>
      <c r="L101" s="24">
        <f t="shared" si="34"/>
        <v>4</v>
      </c>
      <c r="M101" s="13" t="str">
        <f t="shared" si="18"/>
        <v>LIBRE</v>
      </c>
      <c r="O101" s="1">
        <f t="shared" si="19"/>
        <v>6</v>
      </c>
      <c r="P101">
        <f t="shared" si="20"/>
        <v>1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4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20802</v>
      </c>
      <c r="B102" s="47" t="s">
        <v>185</v>
      </c>
      <c r="C102" s="27"/>
      <c r="D102" s="36"/>
      <c r="E102" s="27">
        <v>5</v>
      </c>
      <c r="F102" s="27">
        <v>5</v>
      </c>
      <c r="G102" s="27" t="s">
        <v>188</v>
      </c>
      <c r="H102" s="2" t="str">
        <f t="shared" si="31"/>
        <v>LIBRE</v>
      </c>
      <c r="I102" s="3">
        <f t="shared" si="33"/>
        <v>5</v>
      </c>
      <c r="J102" s="13" t="str">
        <f t="shared" si="32"/>
        <v>No Recupera</v>
      </c>
      <c r="K102" s="11"/>
      <c r="L102" s="24">
        <f t="shared" si="34"/>
        <v>3.3333333333333335</v>
      </c>
      <c r="M102" s="13" t="str">
        <f t="shared" si="18"/>
        <v>LIBRE</v>
      </c>
      <c r="O102" s="1">
        <f t="shared" si="19"/>
        <v>5</v>
      </c>
      <c r="P102">
        <f t="shared" si="20"/>
        <v>1</v>
      </c>
      <c r="Q102" t="str">
        <f t="shared" si="21"/>
        <v>LIBRE</v>
      </c>
      <c r="R102" t="str">
        <f t="shared" si="22"/>
        <v>LIBRE</v>
      </c>
      <c r="S102" t="str">
        <f t="shared" si="23"/>
        <v>LIBRE</v>
      </c>
      <c r="T102">
        <f t="shared" si="24"/>
        <v>3.3333333333333335</v>
      </c>
      <c r="U102" t="str">
        <f t="shared" si="25"/>
        <v>No Recupera</v>
      </c>
      <c r="V102" t="str">
        <f t="shared" si="26"/>
        <v>No Recupera</v>
      </c>
    </row>
    <row r="103" spans="1:22">
      <c r="A103" s="46">
        <v>21345</v>
      </c>
      <c r="B103" s="47" t="s">
        <v>98</v>
      </c>
      <c r="C103" s="27"/>
      <c r="D103" s="36"/>
      <c r="E103" s="27">
        <v>3</v>
      </c>
      <c r="F103" s="27">
        <v>4</v>
      </c>
      <c r="G103" s="27" t="s">
        <v>188</v>
      </c>
      <c r="H103" s="2" t="str">
        <f t="shared" si="31"/>
        <v>LIBRE</v>
      </c>
      <c r="I103" s="3">
        <f t="shared" si="33"/>
        <v>3.5</v>
      </c>
      <c r="J103" s="13" t="str">
        <f t="shared" si="32"/>
        <v>No Recupera</v>
      </c>
      <c r="K103" s="11"/>
      <c r="L103" s="24">
        <f t="shared" si="34"/>
        <v>2.3333333333333335</v>
      </c>
      <c r="M103" s="13" t="str">
        <f t="shared" si="18"/>
        <v>LIBRE</v>
      </c>
      <c r="O103" s="1">
        <f t="shared" si="19"/>
        <v>3.5</v>
      </c>
      <c r="P103">
        <f t="shared" si="20"/>
        <v>1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2.3333333333333335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21346</v>
      </c>
      <c r="B104" s="47" t="s">
        <v>99</v>
      </c>
      <c r="C104" s="27"/>
      <c r="D104" s="36"/>
      <c r="E104" s="27">
        <v>6</v>
      </c>
      <c r="F104" s="27">
        <v>6</v>
      </c>
      <c r="G104" s="27">
        <v>9</v>
      </c>
      <c r="H104" s="2" t="str">
        <f t="shared" si="31"/>
        <v>PROMOCIONÓ</v>
      </c>
      <c r="I104" s="3">
        <f t="shared" si="33"/>
        <v>7</v>
      </c>
      <c r="J104" s="13" t="str">
        <f t="shared" si="32"/>
        <v>NO VA AL RECUPERATORIO INTEGRADOR -PROMOCIONÓ</v>
      </c>
      <c r="K104" s="11"/>
      <c r="L104" s="24"/>
      <c r="M104" s="13" t="str">
        <f t="shared" si="18"/>
        <v>LIBRE</v>
      </c>
      <c r="O104" s="1">
        <f t="shared" si="19"/>
        <v>7</v>
      </c>
      <c r="P104">
        <f t="shared" si="20"/>
        <v>0</v>
      </c>
      <c r="Q104" t="str">
        <f t="shared" si="21"/>
        <v>PROMOCIONÓ</v>
      </c>
      <c r="R104" t="str">
        <f t="shared" si="22"/>
        <v>PROMOCIONÓ</v>
      </c>
      <c r="S104" t="str">
        <f t="shared" si="23"/>
        <v>REGULAR</v>
      </c>
      <c r="T104">
        <f t="shared" si="24"/>
        <v>4</v>
      </c>
      <c r="U104" t="str">
        <f t="shared" si="25"/>
        <v>NO VA AL RECUPERATORIO INTEGRADOR -PROMOCIONÓ</v>
      </c>
      <c r="V104" t="str">
        <f t="shared" si="26"/>
        <v>No Recupera</v>
      </c>
    </row>
    <row r="105" spans="1:22">
      <c r="A105" s="46">
        <v>21351</v>
      </c>
      <c r="B105" s="47" t="s">
        <v>100</v>
      </c>
      <c r="C105" s="27"/>
      <c r="D105" s="36"/>
      <c r="E105" s="27">
        <v>4</v>
      </c>
      <c r="F105" s="27">
        <v>5</v>
      </c>
      <c r="G105" s="27" t="s">
        <v>188</v>
      </c>
      <c r="H105" s="2" t="str">
        <f t="shared" si="31"/>
        <v>LIBRE</v>
      </c>
      <c r="I105" s="3">
        <f t="shared" si="33"/>
        <v>4.5</v>
      </c>
      <c r="J105" s="13" t="str">
        <f t="shared" si="32"/>
        <v>No Recupera</v>
      </c>
      <c r="K105" s="11"/>
      <c r="L105" s="24">
        <f t="shared" ref="L105:L127" si="35">IF(K105=" ", " ", IF(K105="A",H105,SUM(E105,F105,K105)/3))</f>
        <v>3</v>
      </c>
      <c r="M105" s="13" t="str">
        <f t="shared" si="18"/>
        <v>LIBRE</v>
      </c>
      <c r="O105" s="1">
        <f t="shared" si="19"/>
        <v>4.5</v>
      </c>
      <c r="P105">
        <f t="shared" si="20"/>
        <v>1</v>
      </c>
      <c r="Q105" t="str">
        <f t="shared" si="21"/>
        <v>LIBRE</v>
      </c>
      <c r="R105" t="str">
        <f t="shared" si="22"/>
        <v>LIBRE</v>
      </c>
      <c r="S105" t="str">
        <f t="shared" si="23"/>
        <v>LIBRE</v>
      </c>
      <c r="T105">
        <f t="shared" si="24"/>
        <v>3</v>
      </c>
      <c r="U105" t="str">
        <f t="shared" si="25"/>
        <v>No Recupera</v>
      </c>
      <c r="V105" t="str">
        <f t="shared" si="26"/>
        <v>No Recupera</v>
      </c>
    </row>
    <row r="106" spans="1:22">
      <c r="A106" s="46">
        <v>1349</v>
      </c>
      <c r="B106" s="47" t="s">
        <v>101</v>
      </c>
      <c r="C106" s="27"/>
      <c r="D106" s="36"/>
      <c r="E106" s="27">
        <v>5</v>
      </c>
      <c r="F106" s="27">
        <v>6</v>
      </c>
      <c r="G106" s="27">
        <v>6</v>
      </c>
      <c r="H106" s="2" t="str">
        <f t="shared" si="31"/>
        <v>LIBRE</v>
      </c>
      <c r="I106" s="3">
        <f t="shared" si="33"/>
        <v>5.666666666666667</v>
      </c>
      <c r="J106" s="13" t="str">
        <f t="shared" si="32"/>
        <v>No Recupera</v>
      </c>
      <c r="K106" s="11"/>
      <c r="L106" s="24">
        <f t="shared" si="35"/>
        <v>3.6666666666666665</v>
      </c>
      <c r="M106" s="13" t="str">
        <f t="shared" si="18"/>
        <v>LIBRE</v>
      </c>
      <c r="O106" s="1">
        <f t="shared" si="19"/>
        <v>5.666666666666667</v>
      </c>
      <c r="P106">
        <f t="shared" si="20"/>
        <v>0</v>
      </c>
      <c r="Q106" t="str">
        <f t="shared" si="21"/>
        <v>LIBRE</v>
      </c>
      <c r="R106" t="str">
        <f t="shared" si="22"/>
        <v>LIBRE</v>
      </c>
      <c r="S106" t="str">
        <f t="shared" si="23"/>
        <v>LIBRE</v>
      </c>
      <c r="T106">
        <f t="shared" si="24"/>
        <v>3.6666666666666665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21357</v>
      </c>
      <c r="B107" s="47" t="s">
        <v>198</v>
      </c>
      <c r="C107" s="27"/>
      <c r="D107" s="36"/>
      <c r="E107" s="27">
        <v>7</v>
      </c>
      <c r="F107" s="27">
        <v>8</v>
      </c>
      <c r="G107" s="27">
        <v>8</v>
      </c>
      <c r="H107" s="2" t="str">
        <f t="shared" si="31"/>
        <v>PROMOCIONÓ</v>
      </c>
      <c r="I107" s="3">
        <v>8</v>
      </c>
      <c r="J107" s="13" t="str">
        <f t="shared" si="32"/>
        <v>NO VA AL RECUPERATORIO INTEGRADOR -PROMOCIONÓ</v>
      </c>
      <c r="K107" s="11"/>
      <c r="L107" s="24">
        <f t="shared" si="35"/>
        <v>5</v>
      </c>
      <c r="M107" s="13" t="str">
        <f t="shared" si="18"/>
        <v>LIBRE</v>
      </c>
      <c r="O107" s="1">
        <f t="shared" si="19"/>
        <v>7.666666666666667</v>
      </c>
      <c r="P107">
        <f t="shared" si="20"/>
        <v>0</v>
      </c>
      <c r="Q107" t="str">
        <f t="shared" si="21"/>
        <v>PROMOCIONÓ</v>
      </c>
      <c r="R107" t="str">
        <f t="shared" si="22"/>
        <v>PROMOCIONÓ</v>
      </c>
      <c r="S107" t="str">
        <f t="shared" si="23"/>
        <v>REGULAR</v>
      </c>
      <c r="T107">
        <f t="shared" si="24"/>
        <v>5</v>
      </c>
      <c r="U107" t="str">
        <f t="shared" si="25"/>
        <v>NO VA AL RECUPERATORIO INTEGRADOR -PROMOCIONÓ</v>
      </c>
      <c r="V107" t="str">
        <f t="shared" si="26"/>
        <v>No Recupera</v>
      </c>
    </row>
    <row r="108" spans="1:22">
      <c r="A108" s="46">
        <v>21358</v>
      </c>
      <c r="B108" s="47" t="s">
        <v>199</v>
      </c>
      <c r="C108" s="27"/>
      <c r="D108" s="36"/>
      <c r="E108" s="27">
        <v>4</v>
      </c>
      <c r="F108" s="27" t="s">
        <v>188</v>
      </c>
      <c r="G108" s="27" t="s">
        <v>188</v>
      </c>
      <c r="H108" s="2" t="str">
        <f t="shared" si="31"/>
        <v>LIBRE</v>
      </c>
      <c r="I108" s="3">
        <f t="shared" ref="I108:I117" si="36">O108</f>
        <v>2</v>
      </c>
      <c r="J108" s="13" t="str">
        <f t="shared" si="32"/>
        <v>No Recupera</v>
      </c>
      <c r="K108" s="11"/>
      <c r="L108" s="24">
        <f t="shared" si="35"/>
        <v>1.3333333333333333</v>
      </c>
      <c r="M108" s="13" t="str">
        <f t="shared" si="18"/>
        <v>LIBRE</v>
      </c>
      <c r="O108" s="1">
        <f t="shared" si="19"/>
        <v>2</v>
      </c>
      <c r="P108">
        <f t="shared" si="20"/>
        <v>2</v>
      </c>
      <c r="Q108" t="str">
        <f t="shared" si="21"/>
        <v>LIBRE</v>
      </c>
      <c r="R108" t="str">
        <f t="shared" si="22"/>
        <v>LIBRE</v>
      </c>
      <c r="S108" t="str">
        <f t="shared" si="23"/>
        <v>LIBRE</v>
      </c>
      <c r="T108">
        <f t="shared" si="24"/>
        <v>1.3333333333333333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21361</v>
      </c>
      <c r="B109" s="47" t="s">
        <v>102</v>
      </c>
      <c r="C109" s="27"/>
      <c r="D109" s="36"/>
      <c r="E109" s="27">
        <v>7</v>
      </c>
      <c r="F109" s="27">
        <v>7</v>
      </c>
      <c r="G109" s="27">
        <v>4</v>
      </c>
      <c r="H109" s="2" t="str">
        <f t="shared" si="31"/>
        <v>REGULAR</v>
      </c>
      <c r="I109" s="3">
        <f t="shared" si="36"/>
        <v>6</v>
      </c>
      <c r="J109" s="13" t="str">
        <f t="shared" si="32"/>
        <v>PUEDE RECUPERAR INTEGRADOR PARA PROMOCION</v>
      </c>
      <c r="K109" s="11">
        <v>5</v>
      </c>
      <c r="L109" s="24">
        <f t="shared" si="35"/>
        <v>6.333333333333333</v>
      </c>
      <c r="M109" s="13" t="str">
        <f t="shared" si="18"/>
        <v>REGULAR</v>
      </c>
      <c r="O109" s="1">
        <f t="shared" si="19"/>
        <v>6</v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6.333333333333333</v>
      </c>
      <c r="U109" t="str">
        <f t="shared" si="25"/>
        <v>PUEDE RECUPERAR INTEGRADOR PARA PROMOCION</v>
      </c>
      <c r="V109" t="str">
        <f t="shared" si="26"/>
        <v>PUEDE RECUPERAR INTEGRADOR PARA PROMOCION</v>
      </c>
    </row>
    <row r="110" spans="1:22">
      <c r="A110" s="46">
        <v>21365</v>
      </c>
      <c r="B110" s="47" t="s">
        <v>200</v>
      </c>
      <c r="C110" s="27"/>
      <c r="D110" s="36"/>
      <c r="E110" s="27">
        <v>2</v>
      </c>
      <c r="F110" s="27" t="s">
        <v>188</v>
      </c>
      <c r="G110" s="27" t="s">
        <v>188</v>
      </c>
      <c r="H110" s="2" t="str">
        <f t="shared" si="31"/>
        <v>LIBRE</v>
      </c>
      <c r="I110" s="3">
        <f t="shared" si="36"/>
        <v>1</v>
      </c>
      <c r="J110" s="13" t="str">
        <f t="shared" si="32"/>
        <v>No Recupera</v>
      </c>
      <c r="K110" s="11"/>
      <c r="L110" s="24">
        <f t="shared" si="35"/>
        <v>0.66666666666666663</v>
      </c>
      <c r="M110" s="13" t="str">
        <f t="shared" si="18"/>
        <v>LIBRE</v>
      </c>
      <c r="O110" s="1">
        <f t="shared" si="19"/>
        <v>1</v>
      </c>
      <c r="P110">
        <f t="shared" si="20"/>
        <v>2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0.66666666666666663</v>
      </c>
      <c r="U110" t="str">
        <f t="shared" si="25"/>
        <v>No Recupera</v>
      </c>
      <c r="V110" t="str">
        <f t="shared" si="26"/>
        <v>No Recupera</v>
      </c>
    </row>
    <row r="111" spans="1:22">
      <c r="A111" s="48">
        <v>17807</v>
      </c>
      <c r="B111" s="47" t="s">
        <v>103</v>
      </c>
      <c r="C111" s="27"/>
      <c r="D111" s="36"/>
      <c r="E111" s="27" t="s">
        <v>188</v>
      </c>
      <c r="F111" s="27" t="s">
        <v>188</v>
      </c>
      <c r="G111" s="27" t="s">
        <v>188</v>
      </c>
      <c r="H111" s="2" t="str">
        <f t="shared" si="31"/>
        <v>LIBRE</v>
      </c>
      <c r="I111" s="3" t="str">
        <f t="shared" si="36"/>
        <v>AUS</v>
      </c>
      <c r="J111" s="13" t="str">
        <f t="shared" si="32"/>
        <v>No Recupera</v>
      </c>
      <c r="K111" s="11"/>
      <c r="L111" s="24">
        <f t="shared" si="35"/>
        <v>0</v>
      </c>
      <c r="M111" s="13" t="str">
        <f t="shared" si="18"/>
        <v>LIBRE</v>
      </c>
      <c r="O111" s="1" t="str">
        <f t="shared" si="19"/>
        <v>AUS</v>
      </c>
      <c r="P111">
        <f t="shared" si="20"/>
        <v>3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>
      <c r="A112" s="48">
        <v>20023</v>
      </c>
      <c r="B112" s="47" t="s">
        <v>104</v>
      </c>
      <c r="C112" s="27"/>
      <c r="D112" s="36"/>
      <c r="E112" s="27">
        <v>4</v>
      </c>
      <c r="F112" s="27" t="s">
        <v>188</v>
      </c>
      <c r="G112" s="27" t="s">
        <v>188</v>
      </c>
      <c r="H112" s="2" t="str">
        <f t="shared" si="31"/>
        <v>LIBRE</v>
      </c>
      <c r="I112" s="3">
        <f t="shared" si="36"/>
        <v>2</v>
      </c>
      <c r="J112" s="13" t="str">
        <f t="shared" si="32"/>
        <v>No Recupera</v>
      </c>
      <c r="K112" s="11"/>
      <c r="L112" s="24">
        <f t="shared" si="35"/>
        <v>1.3333333333333333</v>
      </c>
      <c r="M112" s="13" t="str">
        <f t="shared" si="18"/>
        <v>LIBRE</v>
      </c>
      <c r="O112" s="1">
        <f t="shared" si="19"/>
        <v>2</v>
      </c>
      <c r="P112">
        <f t="shared" si="20"/>
        <v>2</v>
      </c>
      <c r="Q112" t="str">
        <f t="shared" si="21"/>
        <v>LIBRE</v>
      </c>
      <c r="R112" t="str">
        <f t="shared" si="22"/>
        <v>LIBRE</v>
      </c>
      <c r="S112" t="str">
        <f t="shared" si="23"/>
        <v>LIBRE</v>
      </c>
      <c r="T112">
        <f t="shared" si="24"/>
        <v>1.3333333333333333</v>
      </c>
      <c r="U112" t="str">
        <f t="shared" si="25"/>
        <v>No Recupera</v>
      </c>
      <c r="V112" t="str">
        <f t="shared" si="26"/>
        <v>No Recupera</v>
      </c>
    </row>
    <row r="113" spans="1:22">
      <c r="A113" s="46">
        <v>21369</v>
      </c>
      <c r="B113" s="47" t="s">
        <v>105</v>
      </c>
      <c r="C113" s="27"/>
      <c r="D113" s="36"/>
      <c r="E113" s="27">
        <v>3</v>
      </c>
      <c r="F113" s="27">
        <v>4</v>
      </c>
      <c r="G113" s="27" t="s">
        <v>188</v>
      </c>
      <c r="H113" s="2" t="str">
        <f t="shared" si="31"/>
        <v>LIBRE</v>
      </c>
      <c r="I113" s="3">
        <f t="shared" si="36"/>
        <v>3.5</v>
      </c>
      <c r="J113" s="13" t="str">
        <f t="shared" si="32"/>
        <v>No Recupera</v>
      </c>
      <c r="K113" s="11"/>
      <c r="L113" s="24">
        <f t="shared" si="35"/>
        <v>2.3333333333333335</v>
      </c>
      <c r="M113" s="13" t="str">
        <f t="shared" si="18"/>
        <v>LIBRE</v>
      </c>
      <c r="O113" s="1">
        <f t="shared" si="19"/>
        <v>3.5</v>
      </c>
      <c r="P113">
        <f t="shared" si="20"/>
        <v>1</v>
      </c>
      <c r="Q113" t="str">
        <f t="shared" si="21"/>
        <v>LIBRE</v>
      </c>
      <c r="R113" t="str">
        <f t="shared" si="22"/>
        <v>LIBRE</v>
      </c>
      <c r="S113" t="str">
        <f t="shared" si="23"/>
        <v>LIBRE</v>
      </c>
      <c r="T113">
        <f t="shared" si="24"/>
        <v>2.3333333333333335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20300</v>
      </c>
      <c r="B114" s="47" t="s">
        <v>205</v>
      </c>
      <c r="C114" s="27"/>
      <c r="D114" s="36"/>
      <c r="E114" s="27">
        <v>2</v>
      </c>
      <c r="F114" s="27" t="s">
        <v>188</v>
      </c>
      <c r="G114" s="27" t="s">
        <v>188</v>
      </c>
      <c r="H114" s="2" t="str">
        <f t="shared" si="31"/>
        <v>LIBRE</v>
      </c>
      <c r="I114" s="3">
        <f t="shared" si="36"/>
        <v>1</v>
      </c>
      <c r="J114" s="13" t="str">
        <f t="shared" si="32"/>
        <v>No Recupera</v>
      </c>
      <c r="K114" s="11"/>
      <c r="L114" s="24">
        <f t="shared" si="35"/>
        <v>0.66666666666666663</v>
      </c>
      <c r="M114" s="13" t="str">
        <f t="shared" si="18"/>
        <v>LIBRE</v>
      </c>
      <c r="O114" s="1">
        <f t="shared" si="19"/>
        <v>1</v>
      </c>
      <c r="P114">
        <f t="shared" si="20"/>
        <v>2</v>
      </c>
      <c r="Q114" t="str">
        <f t="shared" si="21"/>
        <v>LIBRE</v>
      </c>
      <c r="R114" t="str">
        <f t="shared" si="22"/>
        <v>LIBRE</v>
      </c>
      <c r="S114" t="str">
        <f t="shared" si="23"/>
        <v>LIBRE</v>
      </c>
      <c r="T114">
        <f t="shared" si="24"/>
        <v>0.66666666666666663</v>
      </c>
      <c r="U114" t="str">
        <f t="shared" si="25"/>
        <v>No Recupera</v>
      </c>
      <c r="V114" t="str">
        <f t="shared" si="26"/>
        <v>No Recupera</v>
      </c>
    </row>
    <row r="115" spans="1:22">
      <c r="A115" s="48">
        <v>20839</v>
      </c>
      <c r="B115" s="47" t="s">
        <v>106</v>
      </c>
      <c r="C115" s="27"/>
      <c r="D115" s="36"/>
      <c r="E115" s="27" t="s">
        <v>188</v>
      </c>
      <c r="F115" s="27" t="s">
        <v>188</v>
      </c>
      <c r="G115" s="27" t="s">
        <v>188</v>
      </c>
      <c r="H115" s="2" t="str">
        <f t="shared" si="31"/>
        <v>LIBRE</v>
      </c>
      <c r="I115" s="3" t="str">
        <f t="shared" si="36"/>
        <v>AUS</v>
      </c>
      <c r="J115" s="13" t="str">
        <f t="shared" si="32"/>
        <v>No Recupera</v>
      </c>
      <c r="K115" s="11"/>
      <c r="L115" s="24">
        <f t="shared" si="35"/>
        <v>0</v>
      </c>
      <c r="M115" s="13" t="str">
        <f t="shared" si="18"/>
        <v>LIBRE</v>
      </c>
      <c r="O115" s="1" t="str">
        <f t="shared" si="19"/>
        <v>AUS</v>
      </c>
      <c r="P115">
        <f t="shared" si="20"/>
        <v>3</v>
      </c>
      <c r="Q115" t="str">
        <f t="shared" si="21"/>
        <v>LIBRE</v>
      </c>
      <c r="R115" t="str">
        <f t="shared" si="22"/>
        <v>LIBRE</v>
      </c>
      <c r="S115" t="str">
        <f t="shared" si="23"/>
        <v>LIBRE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>
      <c r="A116" s="46">
        <v>19770</v>
      </c>
      <c r="B116" s="47" t="s">
        <v>108</v>
      </c>
      <c r="C116" s="27"/>
      <c r="D116" s="36"/>
      <c r="E116" s="27" t="s">
        <v>188</v>
      </c>
      <c r="F116" s="27" t="s">
        <v>188</v>
      </c>
      <c r="G116" s="27" t="s">
        <v>188</v>
      </c>
      <c r="H116" s="2" t="str">
        <f t="shared" si="31"/>
        <v>LIBRE</v>
      </c>
      <c r="I116" s="3" t="str">
        <f t="shared" si="36"/>
        <v>AUS</v>
      </c>
      <c r="J116" s="13" t="str">
        <f t="shared" si="32"/>
        <v>No Recupera</v>
      </c>
      <c r="K116" s="11"/>
      <c r="L116" s="24">
        <f t="shared" si="35"/>
        <v>0</v>
      </c>
      <c r="M116" s="13" t="str">
        <f t="shared" si="18"/>
        <v>LIBRE</v>
      </c>
      <c r="O116" s="1" t="str">
        <f t="shared" si="19"/>
        <v>AUS</v>
      </c>
      <c r="P116">
        <f t="shared" si="20"/>
        <v>3</v>
      </c>
      <c r="Q116" t="str">
        <f t="shared" si="21"/>
        <v>LIBRE</v>
      </c>
      <c r="R116" t="str">
        <f t="shared" si="22"/>
        <v>LIBRE</v>
      </c>
      <c r="S116" t="str">
        <f t="shared" si="23"/>
        <v>LIBRE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>
      <c r="A117" s="46">
        <v>21385</v>
      </c>
      <c r="B117" s="47" t="s">
        <v>107</v>
      </c>
      <c r="C117" s="27"/>
      <c r="D117" s="36"/>
      <c r="E117" s="27">
        <v>2</v>
      </c>
      <c r="F117" s="27" t="s">
        <v>188</v>
      </c>
      <c r="G117" s="27" t="s">
        <v>188</v>
      </c>
      <c r="H117" s="2" t="str">
        <f t="shared" si="31"/>
        <v>LIBRE</v>
      </c>
      <c r="I117" s="3">
        <f t="shared" si="36"/>
        <v>1</v>
      </c>
      <c r="J117" s="13" t="str">
        <f t="shared" si="32"/>
        <v>No Recupera</v>
      </c>
      <c r="K117" s="11"/>
      <c r="L117" s="24">
        <f t="shared" si="35"/>
        <v>0.66666666666666663</v>
      </c>
      <c r="M117" s="13" t="str">
        <f t="shared" si="18"/>
        <v>LIBRE</v>
      </c>
      <c r="O117" s="1">
        <f t="shared" si="19"/>
        <v>1</v>
      </c>
      <c r="P117">
        <f t="shared" si="20"/>
        <v>2</v>
      </c>
      <c r="Q117" t="str">
        <f t="shared" si="21"/>
        <v>LIBRE</v>
      </c>
      <c r="R117" t="str">
        <f t="shared" si="22"/>
        <v>LIBRE</v>
      </c>
      <c r="S117" t="str">
        <f t="shared" si="23"/>
        <v>LIBRE</v>
      </c>
      <c r="T117">
        <f t="shared" si="24"/>
        <v>0.66666666666666663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21386</v>
      </c>
      <c r="B118" s="47" t="s">
        <v>109</v>
      </c>
      <c r="C118" s="27"/>
      <c r="D118" s="36"/>
      <c r="E118" s="27">
        <v>7</v>
      </c>
      <c r="F118" s="27">
        <v>8</v>
      </c>
      <c r="G118" s="27">
        <v>8</v>
      </c>
      <c r="H118" s="2" t="str">
        <f t="shared" si="31"/>
        <v>PROMOCIONÓ</v>
      </c>
      <c r="I118" s="3">
        <v>8</v>
      </c>
      <c r="J118" s="13" t="str">
        <f t="shared" si="32"/>
        <v>NO VA AL RECUPERATORIO INTEGRADOR -PROMOCIONÓ</v>
      </c>
      <c r="K118" s="11"/>
      <c r="L118" s="24">
        <f t="shared" si="35"/>
        <v>5</v>
      </c>
      <c r="M118" s="13" t="str">
        <f t="shared" si="18"/>
        <v>LIBRE</v>
      </c>
      <c r="O118" s="1">
        <f t="shared" si="19"/>
        <v>7.666666666666667</v>
      </c>
      <c r="P118">
        <f t="shared" si="20"/>
        <v>0</v>
      </c>
      <c r="Q118" t="str">
        <f t="shared" si="21"/>
        <v>PROMOCIONÓ</v>
      </c>
      <c r="R118" t="str">
        <f t="shared" si="22"/>
        <v>PROMOCIONÓ</v>
      </c>
      <c r="S118" t="str">
        <f t="shared" si="23"/>
        <v>REGULAR</v>
      </c>
      <c r="T118">
        <f t="shared" si="24"/>
        <v>5</v>
      </c>
      <c r="U118" t="str">
        <f t="shared" si="25"/>
        <v>NO VA AL RECUPERATORIO INTEGRADOR -PROMOCIONÓ</v>
      </c>
      <c r="V118" t="str">
        <f t="shared" si="26"/>
        <v>No Recupera</v>
      </c>
    </row>
    <row r="119" spans="1:22">
      <c r="A119" s="46">
        <v>20847</v>
      </c>
      <c r="B119" s="47" t="s">
        <v>110</v>
      </c>
      <c r="C119" s="27"/>
      <c r="D119" s="36"/>
      <c r="E119" s="27" t="s">
        <v>188</v>
      </c>
      <c r="F119" s="27" t="s">
        <v>188</v>
      </c>
      <c r="G119" s="27" t="s">
        <v>188</v>
      </c>
      <c r="H119" s="2" t="str">
        <f t="shared" si="31"/>
        <v>LIBRE</v>
      </c>
      <c r="I119" s="3" t="str">
        <f t="shared" ref="I119:I125" si="37">O119</f>
        <v>AUS</v>
      </c>
      <c r="J119" s="13" t="str">
        <f t="shared" si="32"/>
        <v>No Recupera</v>
      </c>
      <c r="K119" s="11"/>
      <c r="L119" s="24">
        <f t="shared" si="35"/>
        <v>0</v>
      </c>
      <c r="M119" s="13" t="str">
        <f t="shared" si="18"/>
        <v>LIBRE</v>
      </c>
      <c r="O119" s="1" t="str">
        <f t="shared" si="19"/>
        <v>AUS</v>
      </c>
      <c r="P119">
        <f t="shared" si="20"/>
        <v>3</v>
      </c>
      <c r="Q119" t="str">
        <f t="shared" si="21"/>
        <v>LIBRE</v>
      </c>
      <c r="R119" t="str">
        <f t="shared" si="22"/>
        <v>LIBRE</v>
      </c>
      <c r="S119" t="str">
        <f t="shared" si="23"/>
        <v>LIBRE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21389</v>
      </c>
      <c r="B120" s="47" t="s">
        <v>111</v>
      </c>
      <c r="C120" s="27"/>
      <c r="D120" s="36"/>
      <c r="E120" s="27">
        <v>4</v>
      </c>
      <c r="F120" s="27">
        <v>7</v>
      </c>
      <c r="G120" s="27" t="s">
        <v>188</v>
      </c>
      <c r="H120" s="2" t="str">
        <f t="shared" si="31"/>
        <v>LIBRE</v>
      </c>
      <c r="I120" s="3">
        <f t="shared" si="37"/>
        <v>5.5</v>
      </c>
      <c r="J120" s="13" t="str">
        <f t="shared" si="32"/>
        <v>No Recupera</v>
      </c>
      <c r="K120" s="11"/>
      <c r="L120" s="24">
        <f t="shared" si="35"/>
        <v>3.6666666666666665</v>
      </c>
      <c r="M120" s="13" t="str">
        <f t="shared" si="18"/>
        <v>LIBRE</v>
      </c>
      <c r="O120" s="1">
        <f t="shared" si="19"/>
        <v>5.5</v>
      </c>
      <c r="P120">
        <f t="shared" si="20"/>
        <v>1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3.6666666666666665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21391</v>
      </c>
      <c r="B121" s="47" t="s">
        <v>112</v>
      </c>
      <c r="C121" s="27"/>
      <c r="D121" s="36"/>
      <c r="E121" s="27" t="s">
        <v>188</v>
      </c>
      <c r="F121" s="27" t="s">
        <v>188</v>
      </c>
      <c r="G121" s="27" t="s">
        <v>188</v>
      </c>
      <c r="H121" s="2" t="str">
        <f t="shared" si="31"/>
        <v>LIBRE</v>
      </c>
      <c r="I121" s="3" t="str">
        <f t="shared" si="37"/>
        <v>AUS</v>
      </c>
      <c r="J121" s="13" t="str">
        <f t="shared" si="32"/>
        <v>No Recupera</v>
      </c>
      <c r="K121" s="11"/>
      <c r="L121" s="24">
        <f t="shared" si="35"/>
        <v>0</v>
      </c>
      <c r="M121" s="13" t="str">
        <f t="shared" si="18"/>
        <v>LIBRE</v>
      </c>
      <c r="O121" s="1" t="str">
        <f t="shared" si="19"/>
        <v>AUS</v>
      </c>
      <c r="P121">
        <f t="shared" si="20"/>
        <v>3</v>
      </c>
      <c r="Q121" t="str">
        <f t="shared" si="21"/>
        <v>LIBRE</v>
      </c>
      <c r="R121" t="str">
        <f t="shared" si="22"/>
        <v>LIBRE</v>
      </c>
      <c r="S121" t="str">
        <f t="shared" si="23"/>
        <v>LIBRE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48">
        <v>20849</v>
      </c>
      <c r="B122" s="47" t="s">
        <v>113</v>
      </c>
      <c r="C122" s="27"/>
      <c r="D122" s="36"/>
      <c r="E122" s="27">
        <v>4</v>
      </c>
      <c r="F122" s="27" t="s">
        <v>188</v>
      </c>
      <c r="G122" s="27" t="s">
        <v>188</v>
      </c>
      <c r="H122" s="2" t="str">
        <f t="shared" si="31"/>
        <v>LIBRE</v>
      </c>
      <c r="I122" s="3">
        <f t="shared" si="37"/>
        <v>2</v>
      </c>
      <c r="J122" s="13" t="str">
        <f t="shared" si="32"/>
        <v>No Recupera</v>
      </c>
      <c r="K122" s="11"/>
      <c r="L122" s="24">
        <f t="shared" si="35"/>
        <v>1.3333333333333333</v>
      </c>
      <c r="M122" s="13" t="str">
        <f t="shared" si="18"/>
        <v>LIBRE</v>
      </c>
      <c r="O122" s="1">
        <f t="shared" si="19"/>
        <v>2</v>
      </c>
      <c r="P122">
        <f t="shared" si="20"/>
        <v>2</v>
      </c>
      <c r="Q122" t="str">
        <f t="shared" si="21"/>
        <v>LIBRE</v>
      </c>
      <c r="R122" t="str">
        <f t="shared" si="22"/>
        <v>LIBRE</v>
      </c>
      <c r="S122" t="str">
        <f t="shared" si="23"/>
        <v>LIBRE</v>
      </c>
      <c r="T122">
        <f t="shared" si="24"/>
        <v>1.3333333333333333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21392</v>
      </c>
      <c r="B123" s="47" t="s">
        <v>114</v>
      </c>
      <c r="C123" s="27"/>
      <c r="D123" s="36"/>
      <c r="E123" s="28">
        <v>3</v>
      </c>
      <c r="F123" s="27" t="s">
        <v>188</v>
      </c>
      <c r="G123" s="27" t="s">
        <v>188</v>
      </c>
      <c r="H123" s="2" t="str">
        <f t="shared" si="31"/>
        <v>LIBRE</v>
      </c>
      <c r="I123" s="3">
        <f t="shared" si="37"/>
        <v>1.5</v>
      </c>
      <c r="J123" s="13" t="str">
        <f t="shared" si="32"/>
        <v>No Recupera</v>
      </c>
      <c r="K123" s="11"/>
      <c r="L123" s="24">
        <f t="shared" si="35"/>
        <v>1</v>
      </c>
      <c r="M123" s="13" t="str">
        <f t="shared" si="18"/>
        <v>LIBRE</v>
      </c>
      <c r="O123" s="1">
        <f t="shared" si="19"/>
        <v>1.5</v>
      </c>
      <c r="P123">
        <f t="shared" si="20"/>
        <v>2</v>
      </c>
      <c r="Q123" t="str">
        <f t="shared" si="21"/>
        <v>LIBRE</v>
      </c>
      <c r="R123" t="str">
        <f t="shared" si="22"/>
        <v>LIBRE</v>
      </c>
      <c r="S123" t="str">
        <f t="shared" si="23"/>
        <v>LIBRE</v>
      </c>
      <c r="T123">
        <f t="shared" si="24"/>
        <v>1</v>
      </c>
      <c r="U123" t="str">
        <f t="shared" si="25"/>
        <v>No Recupera</v>
      </c>
      <c r="V123" t="str">
        <f t="shared" si="26"/>
        <v>No Recupera</v>
      </c>
    </row>
    <row r="124" spans="1:22">
      <c r="A124" s="48">
        <v>20850</v>
      </c>
      <c r="B124" s="47" t="s">
        <v>115</v>
      </c>
      <c r="C124" s="27"/>
      <c r="D124" s="36"/>
      <c r="E124" s="27">
        <v>6</v>
      </c>
      <c r="F124" s="27">
        <v>6</v>
      </c>
      <c r="G124" s="27">
        <v>6</v>
      </c>
      <c r="H124" s="2" t="str">
        <f t="shared" si="31"/>
        <v>PROMOCIONÓ</v>
      </c>
      <c r="I124" s="3">
        <f t="shared" si="37"/>
        <v>6</v>
      </c>
      <c r="J124" s="13" t="str">
        <f t="shared" si="32"/>
        <v>NO VA AL RECUPERATORIO INTEGRADOR -PROMOCIONÓ</v>
      </c>
      <c r="K124" s="11"/>
      <c r="L124" s="24">
        <f t="shared" si="35"/>
        <v>4</v>
      </c>
      <c r="M124" s="13" t="str">
        <f t="shared" si="18"/>
        <v>LIBRE</v>
      </c>
      <c r="O124" s="1">
        <f t="shared" si="19"/>
        <v>6</v>
      </c>
      <c r="P124">
        <f t="shared" si="20"/>
        <v>0</v>
      </c>
      <c r="Q124" t="str">
        <f t="shared" si="21"/>
        <v>PROMOCIONÓ</v>
      </c>
      <c r="R124" t="str">
        <f t="shared" si="22"/>
        <v>PROMOCIONÓ</v>
      </c>
      <c r="S124" t="str">
        <f t="shared" si="23"/>
        <v>REGULAR</v>
      </c>
      <c r="T124">
        <f t="shared" si="24"/>
        <v>4</v>
      </c>
      <c r="U124" t="str">
        <f t="shared" si="25"/>
        <v>NO VA AL RECUPERATORIO INTEGRADOR -PROMOCIONÓ</v>
      </c>
      <c r="V124" t="str">
        <f t="shared" si="26"/>
        <v>No Recupera</v>
      </c>
    </row>
    <row r="125" spans="1:22">
      <c r="A125" s="46">
        <v>21639</v>
      </c>
      <c r="B125" s="47" t="s">
        <v>116</v>
      </c>
      <c r="C125" s="27"/>
      <c r="D125" s="36"/>
      <c r="E125" s="27">
        <v>3</v>
      </c>
      <c r="F125" s="27">
        <v>3</v>
      </c>
      <c r="G125" s="27" t="s">
        <v>188</v>
      </c>
      <c r="H125" s="2" t="str">
        <f t="shared" si="31"/>
        <v>LIBRE</v>
      </c>
      <c r="I125" s="3">
        <f t="shared" si="37"/>
        <v>3</v>
      </c>
      <c r="J125" s="13" t="str">
        <f t="shared" si="32"/>
        <v>No Recupera</v>
      </c>
      <c r="K125" s="11"/>
      <c r="L125" s="24">
        <f t="shared" si="35"/>
        <v>2</v>
      </c>
      <c r="M125" s="13" t="str">
        <f t="shared" si="18"/>
        <v>LIBRE</v>
      </c>
      <c r="O125" s="1">
        <f t="shared" si="19"/>
        <v>3</v>
      </c>
      <c r="P125">
        <f t="shared" si="20"/>
        <v>1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2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21397</v>
      </c>
      <c r="B126" s="47" t="s">
        <v>180</v>
      </c>
      <c r="C126" s="27"/>
      <c r="D126" s="36"/>
      <c r="E126" s="27">
        <v>8</v>
      </c>
      <c r="F126" s="27">
        <v>9</v>
      </c>
      <c r="G126" s="27">
        <v>8</v>
      </c>
      <c r="H126" s="2" t="str">
        <f t="shared" si="31"/>
        <v>PROMOCIONÓ</v>
      </c>
      <c r="I126" s="3">
        <v>8</v>
      </c>
      <c r="J126" s="13" t="str">
        <f t="shared" si="32"/>
        <v>NO VA AL RECUPERATORIO INTEGRADOR -PROMOCIONÓ</v>
      </c>
      <c r="K126" s="11"/>
      <c r="L126" s="24">
        <f t="shared" si="35"/>
        <v>5.666666666666667</v>
      </c>
      <c r="M126" s="13" t="str">
        <f t="shared" si="18"/>
        <v>LIBRE</v>
      </c>
      <c r="O126" s="1">
        <f t="shared" si="19"/>
        <v>8.3333333333333339</v>
      </c>
      <c r="P126">
        <f t="shared" si="20"/>
        <v>0</v>
      </c>
      <c r="Q126" t="str">
        <f t="shared" si="21"/>
        <v>PROMOCIONÓ</v>
      </c>
      <c r="R126" t="str">
        <f t="shared" si="22"/>
        <v>PROMOCIONÓ</v>
      </c>
      <c r="S126" t="str">
        <f t="shared" si="23"/>
        <v>REGULAR</v>
      </c>
      <c r="T126">
        <f t="shared" si="24"/>
        <v>5.666666666666667</v>
      </c>
      <c r="U126" t="str">
        <f t="shared" si="25"/>
        <v>NO VA AL RECUPERATORIO INTEGRADOR -PROMOCIONÓ</v>
      </c>
      <c r="V126" t="str">
        <f t="shared" si="26"/>
        <v>No Recupera</v>
      </c>
    </row>
    <row r="127" spans="1:22">
      <c r="A127" s="46">
        <v>21400</v>
      </c>
      <c r="B127" s="47" t="s">
        <v>117</v>
      </c>
      <c r="C127" s="27"/>
      <c r="D127" s="36"/>
      <c r="E127" s="27">
        <v>7</v>
      </c>
      <c r="F127" s="27">
        <v>5</v>
      </c>
      <c r="G127" s="27" t="s">
        <v>188</v>
      </c>
      <c r="H127" s="2" t="str">
        <f t="shared" si="31"/>
        <v>REGULAR</v>
      </c>
      <c r="I127" s="3">
        <f>O127</f>
        <v>6</v>
      </c>
      <c r="J127" s="13" t="str">
        <f t="shared" si="32"/>
        <v>No Recupera</v>
      </c>
      <c r="K127" s="11"/>
      <c r="L127" s="24">
        <f t="shared" si="35"/>
        <v>4</v>
      </c>
      <c r="M127" s="13" t="str">
        <f t="shared" si="18"/>
        <v>LIBRE</v>
      </c>
      <c r="O127" s="1">
        <f t="shared" si="19"/>
        <v>6</v>
      </c>
      <c r="P127">
        <f t="shared" si="20"/>
        <v>1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4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20871</v>
      </c>
      <c r="B128" s="47" t="s">
        <v>207</v>
      </c>
      <c r="C128" s="27"/>
      <c r="D128" s="36"/>
      <c r="E128" s="27">
        <v>4</v>
      </c>
      <c r="F128" s="27">
        <v>6</v>
      </c>
      <c r="G128" s="27">
        <v>2</v>
      </c>
      <c r="H128" s="2" t="s">
        <v>212</v>
      </c>
      <c r="I128" s="3">
        <v>4</v>
      </c>
      <c r="J128" s="13" t="s">
        <v>214</v>
      </c>
      <c r="K128" s="11"/>
      <c r="L128" s="24"/>
      <c r="M128" s="13"/>
    </row>
    <row r="129" spans="1:22">
      <c r="A129" s="46">
        <v>21404</v>
      </c>
      <c r="B129" s="47" t="s">
        <v>118</v>
      </c>
      <c r="C129" s="27"/>
      <c r="D129" s="36"/>
      <c r="E129" s="27">
        <v>3</v>
      </c>
      <c r="F129" s="27">
        <v>7</v>
      </c>
      <c r="G129" s="27">
        <v>6</v>
      </c>
      <c r="H129" s="2" t="str">
        <f t="shared" si="31"/>
        <v>LIBRE</v>
      </c>
      <c r="I129" s="3">
        <f>O129</f>
        <v>5.333333333333333</v>
      </c>
      <c r="J129" s="13" t="str">
        <f t="shared" si="32"/>
        <v>No Recupera</v>
      </c>
      <c r="K129" s="11"/>
      <c r="L129" s="24">
        <f t="shared" ref="L129:L139" si="38">IF(K129=" ", " ", IF(K129="A",H129,SUM(E129,F129,K129)/3))</f>
        <v>3.3333333333333335</v>
      </c>
      <c r="M129" s="13" t="str">
        <f t="shared" si="18"/>
        <v>LIBRE</v>
      </c>
      <c r="O129" s="1">
        <f t="shared" si="19"/>
        <v>5.333333333333333</v>
      </c>
      <c r="P129">
        <f t="shared" si="20"/>
        <v>0</v>
      </c>
      <c r="Q129" t="str">
        <f t="shared" si="21"/>
        <v>LIBRE</v>
      </c>
      <c r="R129" t="str">
        <f t="shared" si="22"/>
        <v>LIBRE</v>
      </c>
      <c r="S129" t="str">
        <f t="shared" si="23"/>
        <v>LIBRE</v>
      </c>
      <c r="T129">
        <f t="shared" si="24"/>
        <v>3.3333333333333335</v>
      </c>
      <c r="U129" t="str">
        <f t="shared" si="25"/>
        <v>No Recupera</v>
      </c>
      <c r="V129" t="str">
        <f t="shared" si="26"/>
        <v>No Recupera</v>
      </c>
    </row>
    <row r="130" spans="1:22">
      <c r="A130" s="46">
        <v>21408</v>
      </c>
      <c r="B130" s="47" t="s">
        <v>201</v>
      </c>
      <c r="C130" s="27"/>
      <c r="D130" s="36"/>
      <c r="E130" s="27">
        <v>4</v>
      </c>
      <c r="F130" s="27">
        <v>7</v>
      </c>
      <c r="G130" s="27">
        <v>2</v>
      </c>
      <c r="H130" s="2" t="str">
        <f t="shared" si="31"/>
        <v>LIBRE</v>
      </c>
      <c r="I130" s="3">
        <f>O130</f>
        <v>4.333333333333333</v>
      </c>
      <c r="J130" s="13" t="str">
        <f t="shared" si="32"/>
        <v>No Recupera</v>
      </c>
      <c r="K130" s="11"/>
      <c r="L130" s="24">
        <f t="shared" si="38"/>
        <v>3.6666666666666665</v>
      </c>
      <c r="M130" s="13" t="str">
        <f t="shared" si="18"/>
        <v>LIBRE</v>
      </c>
      <c r="O130" s="1">
        <f t="shared" si="19"/>
        <v>4.333333333333333</v>
      </c>
      <c r="P130">
        <f t="shared" si="20"/>
        <v>0</v>
      </c>
      <c r="Q130" t="str">
        <f t="shared" si="21"/>
        <v>LIBRE</v>
      </c>
      <c r="R130" t="str">
        <f t="shared" si="22"/>
        <v>LIBRE</v>
      </c>
      <c r="S130" t="str">
        <f t="shared" si="23"/>
        <v>LIBRE</v>
      </c>
      <c r="T130">
        <f t="shared" si="24"/>
        <v>3.6666666666666665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16099</v>
      </c>
      <c r="B131" s="47" t="s">
        <v>186</v>
      </c>
      <c r="C131" s="27"/>
      <c r="D131" s="36"/>
      <c r="E131" s="27" t="s">
        <v>188</v>
      </c>
      <c r="F131" s="27" t="s">
        <v>188</v>
      </c>
      <c r="G131" s="27" t="s">
        <v>188</v>
      </c>
      <c r="H131" s="2" t="s">
        <v>212</v>
      </c>
      <c r="I131" s="3" t="s">
        <v>215</v>
      </c>
      <c r="J131" s="13"/>
      <c r="K131" s="11"/>
      <c r="L131" s="24">
        <f t="shared" si="38"/>
        <v>0</v>
      </c>
      <c r="M131" s="13" t="str">
        <f t="shared" si="18"/>
        <v>LIBRE</v>
      </c>
      <c r="O131" s="1" t="str">
        <f t="shared" si="19"/>
        <v>AUS</v>
      </c>
      <c r="P131">
        <f t="shared" si="20"/>
        <v>3</v>
      </c>
      <c r="Q131" t="str">
        <f t="shared" si="21"/>
        <v>LIBRE</v>
      </c>
      <c r="R131" t="str">
        <f t="shared" si="22"/>
        <v>LIBRE</v>
      </c>
      <c r="S131" t="str">
        <f t="shared" si="23"/>
        <v>LIBRE</v>
      </c>
      <c r="T131">
        <f t="shared" si="24"/>
        <v>0</v>
      </c>
      <c r="U131" t="str">
        <f t="shared" si="25"/>
        <v>No Recupera</v>
      </c>
      <c r="V131" t="str">
        <f t="shared" si="26"/>
        <v>No Recupera</v>
      </c>
    </row>
    <row r="132" spans="1:22">
      <c r="A132" s="46">
        <v>21413</v>
      </c>
      <c r="B132" s="47" t="s">
        <v>119</v>
      </c>
      <c r="C132" s="27"/>
      <c r="D132" s="36"/>
      <c r="E132" s="27">
        <v>5</v>
      </c>
      <c r="F132" s="27">
        <v>7</v>
      </c>
      <c r="G132" s="27" t="s">
        <v>188</v>
      </c>
      <c r="H132" s="2" t="str">
        <f t="shared" ref="H132:H141" si="39">IF(OR(E132="",F132="",G132=""),"",R132)</f>
        <v>REGULAR</v>
      </c>
      <c r="I132" s="3">
        <f>O132</f>
        <v>6</v>
      </c>
      <c r="J132" s="13" t="str">
        <f t="shared" ref="J132:J141" si="40">U132</f>
        <v>No Recupera</v>
      </c>
      <c r="K132" s="11"/>
      <c r="L132" s="24">
        <f t="shared" si="38"/>
        <v>4</v>
      </c>
      <c r="M132" s="13" t="str">
        <f t="shared" si="18"/>
        <v>LIBRE</v>
      </c>
      <c r="O132" s="1">
        <f t="shared" si="19"/>
        <v>6</v>
      </c>
      <c r="P132">
        <f t="shared" si="20"/>
        <v>1</v>
      </c>
      <c r="Q132" t="str">
        <f t="shared" si="21"/>
        <v>REGULAR</v>
      </c>
      <c r="R132" t="str">
        <f t="shared" si="22"/>
        <v>REGULAR</v>
      </c>
      <c r="S132" t="str">
        <f t="shared" si="23"/>
        <v>REGULAR</v>
      </c>
      <c r="T132">
        <f t="shared" si="24"/>
        <v>4</v>
      </c>
      <c r="U132" t="str">
        <f t="shared" si="25"/>
        <v>No Recupera</v>
      </c>
      <c r="V132" t="str">
        <f t="shared" si="26"/>
        <v>No Recupera</v>
      </c>
    </row>
    <row r="133" spans="1:22">
      <c r="A133" s="46">
        <v>21419</v>
      </c>
      <c r="B133" s="47" t="s">
        <v>120</v>
      </c>
      <c r="C133" s="27"/>
      <c r="D133" s="36"/>
      <c r="E133" s="27">
        <v>6</v>
      </c>
      <c r="F133" s="27">
        <v>8</v>
      </c>
      <c r="G133" s="27">
        <v>9</v>
      </c>
      <c r="H133" s="2" t="str">
        <f t="shared" si="39"/>
        <v>PROMOCIONÓ</v>
      </c>
      <c r="I133" s="3">
        <v>8</v>
      </c>
      <c r="J133" s="13" t="str">
        <f t="shared" si="40"/>
        <v>NO VA AL RECUPERATORIO INTEGRADOR -PROMOCIONÓ</v>
      </c>
      <c r="K133" s="11"/>
      <c r="L133" s="24">
        <f t="shared" si="38"/>
        <v>4.666666666666667</v>
      </c>
      <c r="M133" s="13" t="str">
        <f t="shared" si="18"/>
        <v>LIBRE</v>
      </c>
      <c r="O133" s="1">
        <f t="shared" si="19"/>
        <v>7.666666666666667</v>
      </c>
      <c r="P133">
        <f t="shared" si="20"/>
        <v>0</v>
      </c>
      <c r="Q133" t="str">
        <f t="shared" si="21"/>
        <v>PROMOCIONÓ</v>
      </c>
      <c r="R133" t="str">
        <f t="shared" si="22"/>
        <v>PROMOCIONÓ</v>
      </c>
      <c r="S133" t="str">
        <f t="shared" si="23"/>
        <v>REGULAR</v>
      </c>
      <c r="T133">
        <f t="shared" si="24"/>
        <v>4.666666666666667</v>
      </c>
      <c r="U133" t="str">
        <f t="shared" si="25"/>
        <v>NO VA AL RECUPERATORIO INTEGRADOR -PROMOCIONÓ</v>
      </c>
      <c r="V133" t="str">
        <f t="shared" si="26"/>
        <v>No Recupera</v>
      </c>
    </row>
    <row r="134" spans="1:22">
      <c r="A134" s="46">
        <v>21420</v>
      </c>
      <c r="B134" s="47" t="s">
        <v>121</v>
      </c>
      <c r="C134" s="27"/>
      <c r="D134" s="36"/>
      <c r="E134" s="27">
        <v>3</v>
      </c>
      <c r="F134" s="27">
        <v>4</v>
      </c>
      <c r="G134" s="27" t="s">
        <v>188</v>
      </c>
      <c r="H134" s="2" t="str">
        <f t="shared" si="39"/>
        <v>LIBRE</v>
      </c>
      <c r="I134" s="3">
        <f>O134</f>
        <v>3.5</v>
      </c>
      <c r="J134" s="13" t="str">
        <f t="shared" si="40"/>
        <v>No Recupera</v>
      </c>
      <c r="K134" s="11"/>
      <c r="L134" s="24">
        <f t="shared" si="38"/>
        <v>2.3333333333333335</v>
      </c>
      <c r="M134" s="13" t="str">
        <f t="shared" si="18"/>
        <v>LIBRE</v>
      </c>
      <c r="O134" s="1">
        <f t="shared" si="19"/>
        <v>3.5</v>
      </c>
      <c r="P134">
        <f t="shared" si="20"/>
        <v>1</v>
      </c>
      <c r="Q134" t="str">
        <f t="shared" si="21"/>
        <v>LIBRE</v>
      </c>
      <c r="R134" t="str">
        <f t="shared" si="22"/>
        <v>LIBRE</v>
      </c>
      <c r="S134" t="str">
        <f t="shared" si="23"/>
        <v>LIBRE</v>
      </c>
      <c r="T134">
        <f t="shared" si="24"/>
        <v>2.3333333333333335</v>
      </c>
      <c r="U134" t="str">
        <f t="shared" si="25"/>
        <v>No Recupera</v>
      </c>
      <c r="V134" t="str">
        <f t="shared" si="26"/>
        <v>No Recupera</v>
      </c>
    </row>
    <row r="135" spans="1:22">
      <c r="A135" s="46">
        <v>21421</v>
      </c>
      <c r="B135" s="47" t="s">
        <v>122</v>
      </c>
      <c r="C135" s="27"/>
      <c r="D135" s="36"/>
      <c r="E135" s="27">
        <v>4</v>
      </c>
      <c r="F135" s="27">
        <v>4</v>
      </c>
      <c r="G135" s="27" t="s">
        <v>188</v>
      </c>
      <c r="H135" s="2" t="str">
        <f t="shared" si="39"/>
        <v>LIBRE</v>
      </c>
      <c r="I135" s="3">
        <f>O135</f>
        <v>4</v>
      </c>
      <c r="J135" s="13" t="str">
        <f t="shared" si="40"/>
        <v>No Recupera</v>
      </c>
      <c r="K135" s="11"/>
      <c r="L135" s="24">
        <f t="shared" si="38"/>
        <v>2.6666666666666665</v>
      </c>
      <c r="M135" s="13" t="str">
        <f t="shared" si="18"/>
        <v>LIBRE</v>
      </c>
      <c r="O135" s="1">
        <f t="shared" si="19"/>
        <v>4</v>
      </c>
      <c r="P135">
        <f t="shared" si="20"/>
        <v>1</v>
      </c>
      <c r="Q135" t="str">
        <f t="shared" si="21"/>
        <v>LIBRE</v>
      </c>
      <c r="R135" t="str">
        <f t="shared" si="22"/>
        <v>LIBRE</v>
      </c>
      <c r="S135" t="str">
        <f t="shared" si="23"/>
        <v>LIBRE</v>
      </c>
      <c r="T135">
        <f t="shared" si="24"/>
        <v>2.6666666666666665</v>
      </c>
      <c r="U135" t="str">
        <f t="shared" si="25"/>
        <v>No Recupera</v>
      </c>
      <c r="V135" t="str">
        <f t="shared" si="26"/>
        <v>No Recupera</v>
      </c>
    </row>
    <row r="136" spans="1:22">
      <c r="A136" s="46">
        <v>21422</v>
      </c>
      <c r="B136" s="47" t="s">
        <v>123</v>
      </c>
      <c r="C136" s="27"/>
      <c r="D136" s="36"/>
      <c r="E136" s="27">
        <v>5</v>
      </c>
      <c r="F136" s="27">
        <v>7</v>
      </c>
      <c r="G136" s="27">
        <v>2</v>
      </c>
      <c r="H136" s="2" t="str">
        <f t="shared" si="39"/>
        <v>LIBRE</v>
      </c>
      <c r="I136" s="3">
        <f>O136</f>
        <v>4.666666666666667</v>
      </c>
      <c r="J136" s="13" t="str">
        <f t="shared" si="40"/>
        <v>No Recupera</v>
      </c>
      <c r="K136" s="11"/>
      <c r="L136" s="24">
        <f t="shared" si="38"/>
        <v>4</v>
      </c>
      <c r="M136" s="13" t="str">
        <f t="shared" si="18"/>
        <v>LIBRE</v>
      </c>
      <c r="O136" s="1">
        <f t="shared" si="19"/>
        <v>4.666666666666667</v>
      </c>
      <c r="P136">
        <f t="shared" si="20"/>
        <v>0</v>
      </c>
      <c r="Q136" t="str">
        <f t="shared" si="21"/>
        <v>LIBRE</v>
      </c>
      <c r="R136" t="str">
        <f t="shared" si="22"/>
        <v>LIBRE</v>
      </c>
      <c r="S136" t="str">
        <f t="shared" si="23"/>
        <v>LIBRE</v>
      </c>
      <c r="T136">
        <f t="shared" si="24"/>
        <v>4</v>
      </c>
      <c r="U136" t="str">
        <f t="shared" si="25"/>
        <v>No Recupera</v>
      </c>
      <c r="V136" t="str">
        <f t="shared" si="26"/>
        <v>No Recupera</v>
      </c>
    </row>
    <row r="137" spans="1:22">
      <c r="A137" s="46">
        <v>21426</v>
      </c>
      <c r="B137" s="47" t="s">
        <v>124</v>
      </c>
      <c r="C137" s="27"/>
      <c r="D137" s="36"/>
      <c r="E137" s="27">
        <v>7</v>
      </c>
      <c r="F137" s="27">
        <v>8</v>
      </c>
      <c r="G137" s="27">
        <v>7</v>
      </c>
      <c r="H137" s="2" t="str">
        <f t="shared" si="39"/>
        <v>PROMOCIONÓ</v>
      </c>
      <c r="I137" s="3">
        <v>7</v>
      </c>
      <c r="J137" s="13" t="str">
        <f t="shared" si="40"/>
        <v>NO VA AL RECUPERATORIO INTEGRADOR -PROMOCIONÓ</v>
      </c>
      <c r="K137" s="11"/>
      <c r="L137" s="24">
        <f t="shared" si="38"/>
        <v>5</v>
      </c>
      <c r="M137" s="13" t="str">
        <f t="shared" si="18"/>
        <v>LIBRE</v>
      </c>
      <c r="O137" s="1">
        <f t="shared" si="19"/>
        <v>7.333333333333333</v>
      </c>
      <c r="P137">
        <f t="shared" si="20"/>
        <v>0</v>
      </c>
      <c r="Q137" t="str">
        <f t="shared" si="21"/>
        <v>PROMOCIONÓ</v>
      </c>
      <c r="R137" t="str">
        <f t="shared" si="22"/>
        <v>PROMOCIONÓ</v>
      </c>
      <c r="S137" t="str">
        <f t="shared" si="23"/>
        <v>REGULAR</v>
      </c>
      <c r="T137">
        <f t="shared" si="24"/>
        <v>5</v>
      </c>
      <c r="U137" t="str">
        <f t="shared" si="25"/>
        <v>NO VA AL RECUPERATORIO INTEGRADOR -PROMOCIONÓ</v>
      </c>
      <c r="V137" t="str">
        <f t="shared" si="26"/>
        <v>No Recupera</v>
      </c>
    </row>
    <row r="138" spans="1:22">
      <c r="A138" s="46">
        <v>606</v>
      </c>
      <c r="B138" s="47" t="s">
        <v>125</v>
      </c>
      <c r="C138" s="27"/>
      <c r="D138" s="36"/>
      <c r="E138" s="27">
        <v>4</v>
      </c>
      <c r="F138" s="27">
        <v>4</v>
      </c>
      <c r="G138" s="27" t="s">
        <v>188</v>
      </c>
      <c r="H138" s="2" t="str">
        <f t="shared" si="39"/>
        <v>LIBRE</v>
      </c>
      <c r="I138" s="3">
        <f>O138</f>
        <v>4</v>
      </c>
      <c r="J138" s="13" t="str">
        <f t="shared" si="40"/>
        <v>No Recupera</v>
      </c>
      <c r="K138" s="11"/>
      <c r="L138" s="24">
        <f t="shared" si="38"/>
        <v>2.6666666666666665</v>
      </c>
      <c r="M138" s="13" t="str">
        <f t="shared" si="18"/>
        <v>LIBRE</v>
      </c>
      <c r="O138" s="1">
        <f t="shared" si="19"/>
        <v>4</v>
      </c>
      <c r="P138">
        <f t="shared" si="20"/>
        <v>1</v>
      </c>
      <c r="Q138" t="str">
        <f t="shared" si="21"/>
        <v>LIBRE</v>
      </c>
      <c r="R138" t="str">
        <f t="shared" si="22"/>
        <v>LIBRE</v>
      </c>
      <c r="S138" t="str">
        <f t="shared" si="23"/>
        <v>LIBRE</v>
      </c>
      <c r="T138">
        <f t="shared" si="24"/>
        <v>2.6666666666666665</v>
      </c>
      <c r="U138" t="str">
        <f t="shared" si="25"/>
        <v>No Recupera</v>
      </c>
      <c r="V138" t="str">
        <f t="shared" si="26"/>
        <v>No Recupera</v>
      </c>
    </row>
    <row r="139" spans="1:22">
      <c r="A139" s="46">
        <v>21432</v>
      </c>
      <c r="B139" s="47" t="s">
        <v>126</v>
      </c>
      <c r="C139" s="27"/>
      <c r="D139" s="36"/>
      <c r="E139" s="27">
        <v>5</v>
      </c>
      <c r="F139" s="27">
        <v>4</v>
      </c>
      <c r="G139" s="27" t="s">
        <v>188</v>
      </c>
      <c r="H139" s="2" t="s">
        <v>212</v>
      </c>
      <c r="I139" s="3">
        <v>4.5</v>
      </c>
      <c r="J139" s="13">
        <f t="shared" si="40"/>
        <v>0</v>
      </c>
      <c r="K139" s="11"/>
      <c r="L139" s="24">
        <f t="shared" si="38"/>
        <v>3</v>
      </c>
      <c r="M139" s="13"/>
    </row>
    <row r="140" spans="1:22">
      <c r="A140" s="46">
        <v>20897</v>
      </c>
      <c r="B140" s="47" t="s">
        <v>208</v>
      </c>
      <c r="C140" s="27"/>
      <c r="D140" s="36"/>
      <c r="E140" s="27">
        <v>4</v>
      </c>
      <c r="F140" s="27">
        <v>4</v>
      </c>
      <c r="G140" s="27" t="s">
        <v>188</v>
      </c>
      <c r="H140" s="2" t="str">
        <f t="shared" si="39"/>
        <v>LIBRE</v>
      </c>
      <c r="I140" s="3">
        <f>O140</f>
        <v>4</v>
      </c>
      <c r="J140" s="13" t="str">
        <f t="shared" si="40"/>
        <v>No Recupera</v>
      </c>
      <c r="K140" s="11"/>
      <c r="L140" s="24"/>
      <c r="M140" s="13" t="str">
        <f t="shared" si="18"/>
        <v>LIBRE</v>
      </c>
      <c r="O140" s="1">
        <f t="shared" si="19"/>
        <v>4</v>
      </c>
      <c r="P140">
        <f t="shared" si="20"/>
        <v>1</v>
      </c>
      <c r="Q140" t="str">
        <f t="shared" si="21"/>
        <v>LIBRE</v>
      </c>
      <c r="R140" t="str">
        <f t="shared" si="22"/>
        <v>LIBRE</v>
      </c>
      <c r="S140" t="str">
        <f t="shared" si="23"/>
        <v>LIBRE</v>
      </c>
      <c r="T140">
        <f t="shared" si="24"/>
        <v>2.6666666666666665</v>
      </c>
      <c r="U140" t="str">
        <f t="shared" si="25"/>
        <v>No Recupera</v>
      </c>
      <c r="V140" t="str">
        <f t="shared" si="26"/>
        <v>No Recupera</v>
      </c>
    </row>
    <row r="141" spans="1:22">
      <c r="A141" s="48">
        <v>20897</v>
      </c>
      <c r="B141" s="47" t="s">
        <v>127</v>
      </c>
      <c r="C141" s="27"/>
      <c r="D141" s="36"/>
      <c r="E141" s="27" t="s">
        <v>188</v>
      </c>
      <c r="F141" s="27" t="s">
        <v>188</v>
      </c>
      <c r="G141" s="27" t="s">
        <v>188</v>
      </c>
      <c r="H141" s="2" t="str">
        <f t="shared" si="39"/>
        <v>LIBRE</v>
      </c>
      <c r="I141" s="3" t="str">
        <f>O141</f>
        <v>AUS</v>
      </c>
      <c r="J141" s="13" t="str">
        <f t="shared" si="40"/>
        <v>No Recupera</v>
      </c>
      <c r="K141" s="11"/>
      <c r="L141" s="24">
        <f t="shared" ref="L141:L165" si="41">IF(K141=" ", " ", IF(K141="A",H141,SUM(E141,F141,K141)/3))</f>
        <v>0</v>
      </c>
      <c r="M141" s="13" t="str">
        <f t="shared" si="18"/>
        <v>LIBRE</v>
      </c>
      <c r="O141" s="1" t="str">
        <f t="shared" si="19"/>
        <v>AUS</v>
      </c>
      <c r="P141">
        <f t="shared" si="20"/>
        <v>3</v>
      </c>
      <c r="Q141" t="str">
        <f t="shared" si="21"/>
        <v>LIBRE</v>
      </c>
      <c r="R141" t="str">
        <f t="shared" si="22"/>
        <v>LIBRE</v>
      </c>
      <c r="S141" t="str">
        <f t="shared" si="23"/>
        <v>LIBRE</v>
      </c>
      <c r="T141">
        <f t="shared" si="24"/>
        <v>0</v>
      </c>
      <c r="U141" t="str">
        <f t="shared" si="25"/>
        <v>No Recupera</v>
      </c>
      <c r="V141" t="str">
        <f t="shared" si="26"/>
        <v>No Recupera</v>
      </c>
    </row>
    <row r="142" spans="1:22">
      <c r="A142" s="48">
        <v>20589</v>
      </c>
      <c r="B142" s="47" t="s">
        <v>187</v>
      </c>
      <c r="C142" s="27"/>
      <c r="D142" s="36"/>
      <c r="E142" s="27">
        <v>6</v>
      </c>
      <c r="F142" s="27">
        <v>8</v>
      </c>
      <c r="G142" s="27">
        <v>8</v>
      </c>
      <c r="H142" s="2" t="s">
        <v>213</v>
      </c>
      <c r="I142" s="3">
        <v>7</v>
      </c>
      <c r="J142" s="13"/>
      <c r="K142" s="11"/>
      <c r="L142" s="24">
        <f t="shared" si="41"/>
        <v>4.666666666666667</v>
      </c>
      <c r="M142" s="13" t="str">
        <f t="shared" si="18"/>
        <v>LIBRE</v>
      </c>
      <c r="O142" s="1">
        <f t="shared" si="19"/>
        <v>7.333333333333333</v>
      </c>
      <c r="P142">
        <f t="shared" si="20"/>
        <v>0</v>
      </c>
      <c r="Q142" t="str">
        <f t="shared" si="21"/>
        <v>PROMOCIONÓ</v>
      </c>
      <c r="R142" t="str">
        <f t="shared" si="22"/>
        <v>PROMOCIONÓ</v>
      </c>
      <c r="S142" t="str">
        <f t="shared" si="23"/>
        <v>REGULAR</v>
      </c>
      <c r="T142">
        <f t="shared" si="24"/>
        <v>4.666666666666667</v>
      </c>
      <c r="U142" t="str">
        <f t="shared" si="25"/>
        <v>NO VA AL RECUPERATORIO INTEGRADOR -PROMOCIONÓ</v>
      </c>
      <c r="V142" t="str">
        <f t="shared" si="26"/>
        <v>No Recupera</v>
      </c>
    </row>
    <row r="143" spans="1:22">
      <c r="A143" s="48">
        <v>17884</v>
      </c>
      <c r="B143" s="47" t="s">
        <v>128</v>
      </c>
      <c r="C143" s="27"/>
      <c r="D143" s="36"/>
      <c r="E143" s="27">
        <v>7</v>
      </c>
      <c r="F143" s="27">
        <v>6</v>
      </c>
      <c r="G143" s="27" t="s">
        <v>188</v>
      </c>
      <c r="H143" s="2" t="str">
        <f t="shared" ref="H143:H179" si="42">IF(OR(E143="",F143="",G143=""),"",R143)</f>
        <v>REGULAR</v>
      </c>
      <c r="I143" s="3">
        <f>O143</f>
        <v>6.5</v>
      </c>
      <c r="J143" s="13" t="str">
        <f t="shared" ref="J143:J179" si="43">U143</f>
        <v>PUEDE RECUPERAR INTEGRADOR PARA PROMOCION</v>
      </c>
      <c r="K143" s="11"/>
      <c r="L143" s="24">
        <f t="shared" si="41"/>
        <v>4.333333333333333</v>
      </c>
      <c r="M143" s="13" t="str">
        <f t="shared" si="18"/>
        <v>LIBRE</v>
      </c>
      <c r="O143" s="1">
        <f t="shared" si="19"/>
        <v>6.5</v>
      </c>
      <c r="P143">
        <f t="shared" si="20"/>
        <v>1</v>
      </c>
      <c r="Q143" t="str">
        <f t="shared" si="21"/>
        <v>REGULAR</v>
      </c>
      <c r="R143" t="str">
        <f t="shared" si="22"/>
        <v>REGULAR</v>
      </c>
      <c r="S143" t="str">
        <f t="shared" si="23"/>
        <v>REGULAR</v>
      </c>
      <c r="T143">
        <f t="shared" si="24"/>
        <v>4.333333333333333</v>
      </c>
      <c r="U143" t="str">
        <f t="shared" si="25"/>
        <v>PUEDE RECUPERAR INTEGRADOR PARA PROMOCION</v>
      </c>
      <c r="V143" t="str">
        <f t="shared" si="26"/>
        <v>PUEDE RECUPERAR INTEGRADOR PARA PROMOCION</v>
      </c>
    </row>
    <row r="144" spans="1:22">
      <c r="A144" s="46">
        <v>21437</v>
      </c>
      <c r="B144" s="47" t="s">
        <v>129</v>
      </c>
      <c r="C144" s="27"/>
      <c r="D144" s="36"/>
      <c r="E144" s="27">
        <v>6</v>
      </c>
      <c r="F144" s="27">
        <v>8</v>
      </c>
      <c r="G144" s="27">
        <v>8</v>
      </c>
      <c r="H144" s="2" t="str">
        <f t="shared" si="42"/>
        <v>PROMOCIONÓ</v>
      </c>
      <c r="I144" s="3">
        <v>7</v>
      </c>
      <c r="J144" s="13" t="str">
        <f t="shared" si="43"/>
        <v>NO VA AL RECUPERATORIO INTEGRADOR -PROMOCIONÓ</v>
      </c>
      <c r="K144" s="11"/>
      <c r="L144" s="24">
        <f t="shared" si="41"/>
        <v>4.666666666666667</v>
      </c>
      <c r="M144" s="13" t="str">
        <f t="shared" si="18"/>
        <v>LIBRE</v>
      </c>
      <c r="O144" s="1">
        <f t="shared" si="19"/>
        <v>7.333333333333333</v>
      </c>
      <c r="P144">
        <f t="shared" si="20"/>
        <v>0</v>
      </c>
      <c r="Q144" t="str">
        <f t="shared" si="21"/>
        <v>PROMOCIONÓ</v>
      </c>
      <c r="R144" t="str">
        <f t="shared" si="22"/>
        <v>PROMOCIONÓ</v>
      </c>
      <c r="S144" t="str">
        <f t="shared" si="23"/>
        <v>REGULAR</v>
      </c>
      <c r="T144">
        <f t="shared" si="24"/>
        <v>4.666666666666667</v>
      </c>
      <c r="U144" t="str">
        <f t="shared" si="25"/>
        <v>NO VA AL RECUPERATORIO INTEGRADOR -PROMOCIONÓ</v>
      </c>
      <c r="V144" t="str">
        <f t="shared" si="26"/>
        <v>No Recupera</v>
      </c>
    </row>
    <row r="145" spans="1:22">
      <c r="A145" s="46">
        <v>21439</v>
      </c>
      <c r="B145" s="47" t="s">
        <v>130</v>
      </c>
      <c r="C145" s="27"/>
      <c r="D145" s="36"/>
      <c r="E145" s="27">
        <v>7</v>
      </c>
      <c r="F145" s="27">
        <v>8</v>
      </c>
      <c r="G145" s="27">
        <v>9</v>
      </c>
      <c r="H145" s="2" t="str">
        <f t="shared" si="42"/>
        <v>PROMOCIONÓ</v>
      </c>
      <c r="I145" s="3">
        <f>O145</f>
        <v>8</v>
      </c>
      <c r="J145" s="13" t="str">
        <f t="shared" si="43"/>
        <v>NO VA AL RECUPERATORIO INTEGRADOR -PROMOCIONÓ</v>
      </c>
      <c r="K145" s="11"/>
      <c r="L145" s="24">
        <f t="shared" si="41"/>
        <v>5</v>
      </c>
      <c r="M145" s="13" t="str">
        <f t="shared" si="18"/>
        <v>LIBRE</v>
      </c>
      <c r="O145" s="1">
        <f t="shared" si="19"/>
        <v>8</v>
      </c>
      <c r="P145">
        <f t="shared" si="20"/>
        <v>0</v>
      </c>
      <c r="Q145" t="str">
        <f t="shared" si="21"/>
        <v>PROMOCIONÓ</v>
      </c>
      <c r="R145" t="str">
        <f t="shared" si="22"/>
        <v>PROMOCIONÓ</v>
      </c>
      <c r="S145" t="str">
        <f t="shared" si="23"/>
        <v>REGULAR</v>
      </c>
      <c r="T145">
        <f t="shared" si="24"/>
        <v>5</v>
      </c>
      <c r="U145" t="str">
        <f t="shared" si="25"/>
        <v>NO VA AL RECUPERATORIO INTEGRADOR -PROMOCIONÓ</v>
      </c>
      <c r="V145" t="str">
        <f t="shared" si="26"/>
        <v>No Recupera</v>
      </c>
    </row>
    <row r="146" spans="1:22">
      <c r="A146" s="46">
        <v>611</v>
      </c>
      <c r="B146" s="47" t="s">
        <v>131</v>
      </c>
      <c r="C146" s="27"/>
      <c r="D146" s="36"/>
      <c r="E146" s="27">
        <v>5</v>
      </c>
      <c r="F146" s="27" t="s">
        <v>188</v>
      </c>
      <c r="G146" s="27" t="s">
        <v>188</v>
      </c>
      <c r="H146" s="2" t="str">
        <f t="shared" si="42"/>
        <v>LIBRE</v>
      </c>
      <c r="I146" s="3">
        <f>O146</f>
        <v>2.5</v>
      </c>
      <c r="J146" s="13" t="str">
        <f t="shared" si="43"/>
        <v>No Recupera</v>
      </c>
      <c r="K146" s="11"/>
      <c r="L146" s="24">
        <f t="shared" si="41"/>
        <v>1.6666666666666667</v>
      </c>
      <c r="M146" s="13" t="str">
        <f t="shared" ref="M146:M194" si="44">IF(AND(L146&gt;5.99,L146&lt;10.01,K146&gt;5.99,K146&lt;10.01),"PROMOCIONÓ CON RECUP",IF(K146&lt;5.99,IF(T146&gt;5.99, "REGULAR","LIBRE"),"LIBRE"))</f>
        <v>LIBRE</v>
      </c>
      <c r="O146" s="1">
        <f t="shared" ref="O146:O194" si="45">IF(OR(E146="",F146="",G146=""),"",IF(P146=3,"AUS",IF(P146=2,AVERAGE(E146:G146)/2,AVERAGE(E146:G146))))</f>
        <v>2.5</v>
      </c>
      <c r="P146">
        <f t="shared" ref="P146:P194" si="46">COUNTIF(E146:G146,"A")</f>
        <v>2</v>
      </c>
      <c r="Q146" t="str">
        <f t="shared" ref="Q146:Q194" si="47">IF(OR(E146&gt;-0.01,E146&lt;10,E146="A",F146&gt;-0.01,F146&lt;10.01,F146="A",G146&gt;-0.01,G146&lt;10.01,G146="A"),R146,"ERROR DE NOTA")</f>
        <v>LIBRE</v>
      </c>
      <c r="R146" t="str">
        <f t="shared" ref="R146:R194" si="48">IF(AND(E146&gt;5.99,E146&lt;10.01,F146&gt;5.99,F146&lt;10.01,G146&gt;5.99,G146&lt;10.01),"PROMOCIONÓ",S146)</f>
        <v>LIBRE</v>
      </c>
      <c r="S146" t="str">
        <f t="shared" ref="S146:S194" si="49">IF(P146&lt;1.001,IF(O146&gt;5.99,"REGULAR","LIBRE"),"LIBRE")</f>
        <v>LIBRE</v>
      </c>
      <c r="T146">
        <f t="shared" ref="T146:T194" si="50">SUM(E146,F146,K146)/3</f>
        <v>1.6666666666666667</v>
      </c>
      <c r="U146" t="str">
        <f t="shared" ref="U146:U194" si="51">IF(AND(E146&gt;5.99,E146&lt;10.01,F146&gt;5.99,F146&lt;10.01,G146&gt;5.99,G146&lt;10.01),"NO VA AL RECUPERATORIO INTEGRADOR -PROMOCIONÓ",V146)</f>
        <v>No Recupera</v>
      </c>
      <c r="V146" t="str">
        <f t="shared" ref="V146:V194" si="52">IF(OR(G146&lt;5.99,G146="A"),IF(AND(E146&gt;5.99,E146&lt;10.01),IF(AND(F146&gt;5.99,F146&lt;10.01),"PUEDE RECUPERAR INTEGRADOR PARA PROMOCION",IF(OR(F146="A",F146&lt;5.99),"No Recupera")), "No Recupera"),"No Recupera")</f>
        <v>No Recupera</v>
      </c>
    </row>
    <row r="147" spans="1:22">
      <c r="A147" s="46">
        <v>21446</v>
      </c>
      <c r="B147" s="47" t="s">
        <v>132</v>
      </c>
      <c r="C147" s="27"/>
      <c r="D147" s="36"/>
      <c r="E147" s="27">
        <v>7</v>
      </c>
      <c r="F147" s="27">
        <v>8</v>
      </c>
      <c r="G147" s="27">
        <v>7</v>
      </c>
      <c r="H147" s="2" t="str">
        <f t="shared" si="42"/>
        <v>PROMOCIONÓ</v>
      </c>
      <c r="I147" s="3">
        <v>7</v>
      </c>
      <c r="J147" s="13" t="str">
        <f t="shared" si="43"/>
        <v>NO VA AL RECUPERATORIO INTEGRADOR -PROMOCIONÓ</v>
      </c>
      <c r="K147" s="11"/>
      <c r="L147" s="24">
        <f t="shared" si="41"/>
        <v>5</v>
      </c>
      <c r="M147" s="13" t="str">
        <f t="shared" si="44"/>
        <v>LIBRE</v>
      </c>
      <c r="O147" s="1">
        <f t="shared" si="45"/>
        <v>7.333333333333333</v>
      </c>
      <c r="P147">
        <f t="shared" si="46"/>
        <v>0</v>
      </c>
      <c r="Q147" t="str">
        <f t="shared" si="47"/>
        <v>PROMOCIONÓ</v>
      </c>
      <c r="R147" t="str">
        <f t="shared" si="48"/>
        <v>PROMOCIONÓ</v>
      </c>
      <c r="S147" t="str">
        <f t="shared" si="49"/>
        <v>REGULAR</v>
      </c>
      <c r="T147">
        <f t="shared" si="50"/>
        <v>5</v>
      </c>
      <c r="U147" t="str">
        <f t="shared" si="51"/>
        <v>NO VA AL RECUPERATORIO INTEGRADOR -PROMOCIONÓ</v>
      </c>
      <c r="V147" t="str">
        <f t="shared" si="52"/>
        <v>No Recupera</v>
      </c>
    </row>
    <row r="148" spans="1:22">
      <c r="A148" s="46">
        <v>21451</v>
      </c>
      <c r="B148" s="47" t="s">
        <v>133</v>
      </c>
      <c r="C148" s="27"/>
      <c r="D148" s="36"/>
      <c r="E148" s="27">
        <v>4</v>
      </c>
      <c r="F148" s="27">
        <v>3</v>
      </c>
      <c r="G148" s="27" t="s">
        <v>188</v>
      </c>
      <c r="H148" s="2" t="str">
        <f t="shared" si="42"/>
        <v>LIBRE</v>
      </c>
      <c r="I148" s="3">
        <f>O148</f>
        <v>3.5</v>
      </c>
      <c r="J148" s="13" t="str">
        <f t="shared" si="43"/>
        <v>No Recupera</v>
      </c>
      <c r="K148" s="11"/>
      <c r="L148" s="24">
        <f t="shared" si="41"/>
        <v>2.3333333333333335</v>
      </c>
      <c r="M148" s="13" t="str">
        <f t="shared" si="44"/>
        <v>LIBRE</v>
      </c>
      <c r="O148" s="1">
        <f t="shared" si="45"/>
        <v>3.5</v>
      </c>
      <c r="P148">
        <f t="shared" si="46"/>
        <v>1</v>
      </c>
      <c r="Q148" t="str">
        <f t="shared" si="47"/>
        <v>LIBRE</v>
      </c>
      <c r="R148" t="str">
        <f t="shared" si="48"/>
        <v>LIBRE</v>
      </c>
      <c r="S148" t="str">
        <f t="shared" si="49"/>
        <v>LIBRE</v>
      </c>
      <c r="T148">
        <f t="shared" si="50"/>
        <v>2.3333333333333335</v>
      </c>
      <c r="U148" t="str">
        <f t="shared" si="51"/>
        <v>No Recupera</v>
      </c>
      <c r="V148" t="str">
        <f t="shared" si="52"/>
        <v>No Recupera</v>
      </c>
    </row>
    <row r="149" spans="1:22">
      <c r="A149" s="46">
        <v>21452</v>
      </c>
      <c r="B149" s="47" t="s">
        <v>134</v>
      </c>
      <c r="C149" s="27"/>
      <c r="D149" s="36"/>
      <c r="E149" s="27">
        <v>7</v>
      </c>
      <c r="F149" s="27">
        <v>8</v>
      </c>
      <c r="G149" s="27">
        <v>6</v>
      </c>
      <c r="H149" s="2" t="str">
        <f t="shared" si="42"/>
        <v>PROMOCIONÓ</v>
      </c>
      <c r="I149" s="3">
        <f>O149</f>
        <v>7</v>
      </c>
      <c r="J149" s="13" t="str">
        <f t="shared" si="43"/>
        <v>NO VA AL RECUPERATORIO INTEGRADOR -PROMOCIONÓ</v>
      </c>
      <c r="K149" s="11"/>
      <c r="L149" s="24">
        <f t="shared" si="41"/>
        <v>5</v>
      </c>
      <c r="M149" s="13" t="str">
        <f t="shared" si="44"/>
        <v>LIBRE</v>
      </c>
      <c r="O149" s="1">
        <f t="shared" si="45"/>
        <v>7</v>
      </c>
      <c r="P149">
        <f t="shared" si="46"/>
        <v>0</v>
      </c>
      <c r="Q149" t="str">
        <f t="shared" si="47"/>
        <v>PROMOCIONÓ</v>
      </c>
      <c r="R149" t="str">
        <f t="shared" si="48"/>
        <v>PROMOCIONÓ</v>
      </c>
      <c r="S149" t="str">
        <f t="shared" si="49"/>
        <v>REGULAR</v>
      </c>
      <c r="T149">
        <f t="shared" si="50"/>
        <v>5</v>
      </c>
      <c r="U149" t="str">
        <f t="shared" si="51"/>
        <v>NO VA AL RECUPERATORIO INTEGRADOR -PROMOCIONÓ</v>
      </c>
      <c r="V149" t="str">
        <f t="shared" si="52"/>
        <v>No Recupera</v>
      </c>
    </row>
    <row r="150" spans="1:22">
      <c r="A150" s="46">
        <v>21456</v>
      </c>
      <c r="B150" s="47" t="s">
        <v>135</v>
      </c>
      <c r="C150" s="27"/>
      <c r="D150" s="36"/>
      <c r="E150" s="27">
        <v>7</v>
      </c>
      <c r="F150" s="27">
        <v>8</v>
      </c>
      <c r="G150" s="27">
        <v>7</v>
      </c>
      <c r="H150" s="2" t="str">
        <f t="shared" si="42"/>
        <v>PROMOCIONÓ</v>
      </c>
      <c r="I150" s="3">
        <v>7</v>
      </c>
      <c r="J150" s="13" t="str">
        <f t="shared" si="43"/>
        <v>NO VA AL RECUPERATORIO INTEGRADOR -PROMOCIONÓ</v>
      </c>
      <c r="K150" s="11"/>
      <c r="L150" s="24">
        <f t="shared" si="41"/>
        <v>5</v>
      </c>
      <c r="M150" s="13" t="str">
        <f t="shared" si="44"/>
        <v>LIBRE</v>
      </c>
      <c r="O150" s="1">
        <f t="shared" si="45"/>
        <v>7.333333333333333</v>
      </c>
      <c r="P150">
        <f t="shared" si="46"/>
        <v>0</v>
      </c>
      <c r="Q150" t="str">
        <f t="shared" si="47"/>
        <v>PROMOCIONÓ</v>
      </c>
      <c r="R150" t="str">
        <f t="shared" si="48"/>
        <v>PROMOCIONÓ</v>
      </c>
      <c r="S150" t="str">
        <f t="shared" si="49"/>
        <v>REGULAR</v>
      </c>
      <c r="T150">
        <f t="shared" si="50"/>
        <v>5</v>
      </c>
      <c r="U150" t="str">
        <f t="shared" si="51"/>
        <v>NO VA AL RECUPERATORIO INTEGRADOR -PROMOCIONÓ</v>
      </c>
      <c r="V150" t="str">
        <f t="shared" si="52"/>
        <v>No Recupera</v>
      </c>
    </row>
    <row r="151" spans="1:22">
      <c r="A151" s="48">
        <v>20404</v>
      </c>
      <c r="B151" s="47" t="s">
        <v>136</v>
      </c>
      <c r="C151" s="27"/>
      <c r="D151" s="36"/>
      <c r="E151" s="27">
        <v>3</v>
      </c>
      <c r="F151" s="27" t="s">
        <v>188</v>
      </c>
      <c r="G151" s="27" t="s">
        <v>188</v>
      </c>
      <c r="H151" s="2" t="str">
        <f t="shared" si="42"/>
        <v>LIBRE</v>
      </c>
      <c r="I151" s="3">
        <f t="shared" ref="I151:I157" si="53">O151</f>
        <v>1.5</v>
      </c>
      <c r="J151" s="13" t="str">
        <f t="shared" si="43"/>
        <v>No Recupera</v>
      </c>
      <c r="K151" s="11"/>
      <c r="L151" s="24">
        <f t="shared" si="41"/>
        <v>1</v>
      </c>
      <c r="M151" s="13" t="str">
        <f t="shared" si="44"/>
        <v>LIBRE</v>
      </c>
      <c r="O151" s="1">
        <f t="shared" si="45"/>
        <v>1.5</v>
      </c>
      <c r="P151">
        <f t="shared" si="46"/>
        <v>2</v>
      </c>
      <c r="Q151" t="str">
        <f t="shared" si="47"/>
        <v>LIBRE</v>
      </c>
      <c r="R151" t="str">
        <f t="shared" si="48"/>
        <v>LIBRE</v>
      </c>
      <c r="S151" t="str">
        <f t="shared" si="49"/>
        <v>LIBRE</v>
      </c>
      <c r="T151">
        <f t="shared" si="50"/>
        <v>1</v>
      </c>
      <c r="U151" t="str">
        <f t="shared" si="51"/>
        <v>No Recupera</v>
      </c>
      <c r="V151" t="str">
        <f t="shared" si="52"/>
        <v>No Recupera</v>
      </c>
    </row>
    <row r="152" spans="1:22">
      <c r="A152" s="46">
        <v>21471</v>
      </c>
      <c r="B152" s="47" t="s">
        <v>137</v>
      </c>
      <c r="C152" s="27"/>
      <c r="D152" s="36"/>
      <c r="E152" s="27">
        <v>2</v>
      </c>
      <c r="F152" s="27" t="s">
        <v>188</v>
      </c>
      <c r="G152" s="27" t="s">
        <v>188</v>
      </c>
      <c r="H152" s="2" t="str">
        <f t="shared" si="42"/>
        <v>LIBRE</v>
      </c>
      <c r="I152" s="3">
        <f t="shared" si="53"/>
        <v>1</v>
      </c>
      <c r="J152" s="13" t="str">
        <f t="shared" si="43"/>
        <v>No Recupera</v>
      </c>
      <c r="K152" s="11"/>
      <c r="L152" s="24">
        <f t="shared" si="41"/>
        <v>0.66666666666666663</v>
      </c>
      <c r="M152" s="13" t="str">
        <f t="shared" si="44"/>
        <v>LIBRE</v>
      </c>
      <c r="O152" s="1">
        <f t="shared" si="45"/>
        <v>1</v>
      </c>
      <c r="P152">
        <f t="shared" si="46"/>
        <v>2</v>
      </c>
      <c r="Q152" t="str">
        <f t="shared" si="47"/>
        <v>LIBRE</v>
      </c>
      <c r="R152" t="str">
        <f t="shared" si="48"/>
        <v>LIBRE</v>
      </c>
      <c r="S152" t="str">
        <f t="shared" si="49"/>
        <v>LIBRE</v>
      </c>
      <c r="T152">
        <f t="shared" si="50"/>
        <v>0.66666666666666663</v>
      </c>
      <c r="U152" t="str">
        <f t="shared" si="51"/>
        <v>No Recupera</v>
      </c>
      <c r="V152" t="str">
        <f t="shared" si="52"/>
        <v>No Recupera</v>
      </c>
    </row>
    <row r="153" spans="1:22">
      <c r="A153" s="46">
        <v>21481</v>
      </c>
      <c r="B153" s="47" t="s">
        <v>141</v>
      </c>
      <c r="C153" s="27"/>
      <c r="D153" s="36"/>
      <c r="E153" s="27">
        <v>4</v>
      </c>
      <c r="F153" s="27">
        <v>4</v>
      </c>
      <c r="G153" s="27" t="s">
        <v>188</v>
      </c>
      <c r="H153" s="2" t="str">
        <f t="shared" si="42"/>
        <v>LIBRE</v>
      </c>
      <c r="I153" s="3">
        <f t="shared" si="53"/>
        <v>4</v>
      </c>
      <c r="J153" s="13" t="str">
        <f t="shared" si="43"/>
        <v>No Recupera</v>
      </c>
      <c r="K153" s="11"/>
      <c r="L153" s="24">
        <f t="shared" si="41"/>
        <v>2.6666666666666665</v>
      </c>
      <c r="M153" s="13" t="str">
        <f t="shared" si="44"/>
        <v>LIBRE</v>
      </c>
      <c r="O153" s="1">
        <f t="shared" si="45"/>
        <v>4</v>
      </c>
      <c r="P153">
        <f t="shared" si="46"/>
        <v>1</v>
      </c>
      <c r="Q153" t="str">
        <f t="shared" si="47"/>
        <v>LIBRE</v>
      </c>
      <c r="R153" t="str">
        <f t="shared" si="48"/>
        <v>LIBRE</v>
      </c>
      <c r="S153" t="str">
        <f t="shared" si="49"/>
        <v>LIBRE</v>
      </c>
      <c r="T153">
        <f t="shared" si="50"/>
        <v>2.6666666666666665</v>
      </c>
      <c r="U153" t="str">
        <f t="shared" si="51"/>
        <v>No Recupera</v>
      </c>
      <c r="V153" t="str">
        <f t="shared" si="52"/>
        <v>No Recupera</v>
      </c>
    </row>
    <row r="154" spans="1:22">
      <c r="A154" s="46">
        <v>21480</v>
      </c>
      <c r="B154" s="47" t="s">
        <v>138</v>
      </c>
      <c r="C154" s="27"/>
      <c r="D154" s="36"/>
      <c r="E154" s="27">
        <v>3</v>
      </c>
      <c r="F154" s="27" t="s">
        <v>188</v>
      </c>
      <c r="G154" s="27" t="s">
        <v>188</v>
      </c>
      <c r="H154" s="2" t="str">
        <f t="shared" si="42"/>
        <v>LIBRE</v>
      </c>
      <c r="I154" s="3">
        <f t="shared" si="53"/>
        <v>1.5</v>
      </c>
      <c r="J154" s="13" t="str">
        <f t="shared" si="43"/>
        <v>No Recupera</v>
      </c>
      <c r="K154" s="11"/>
      <c r="L154" s="24">
        <f t="shared" si="41"/>
        <v>1</v>
      </c>
      <c r="M154" s="13" t="str">
        <f t="shared" si="44"/>
        <v>LIBRE</v>
      </c>
      <c r="O154" s="1">
        <f t="shared" si="45"/>
        <v>1.5</v>
      </c>
      <c r="P154">
        <f t="shared" si="46"/>
        <v>2</v>
      </c>
      <c r="Q154" t="str">
        <f t="shared" si="47"/>
        <v>LIBRE</v>
      </c>
      <c r="R154" t="str">
        <f t="shared" si="48"/>
        <v>LIBRE</v>
      </c>
      <c r="S154" t="str">
        <f t="shared" si="49"/>
        <v>LIBRE</v>
      </c>
      <c r="T154">
        <f t="shared" si="50"/>
        <v>1</v>
      </c>
      <c r="U154" t="str">
        <f t="shared" si="51"/>
        <v>No Recupera</v>
      </c>
      <c r="V154" t="str">
        <f t="shared" si="52"/>
        <v>No Recupera</v>
      </c>
    </row>
    <row r="155" spans="1:22">
      <c r="A155" s="46">
        <v>738</v>
      </c>
      <c r="B155" s="47" t="s">
        <v>140</v>
      </c>
      <c r="C155" s="27"/>
      <c r="D155" s="36"/>
      <c r="E155" s="27">
        <v>2</v>
      </c>
      <c r="F155" s="27" t="s">
        <v>188</v>
      </c>
      <c r="G155" s="27" t="s">
        <v>188</v>
      </c>
      <c r="H155" s="2" t="str">
        <f t="shared" si="42"/>
        <v>LIBRE</v>
      </c>
      <c r="I155" s="3">
        <f t="shared" si="53"/>
        <v>1</v>
      </c>
      <c r="J155" s="13" t="str">
        <f t="shared" si="43"/>
        <v>No Recupera</v>
      </c>
      <c r="K155" s="11"/>
      <c r="L155" s="24">
        <f t="shared" si="41"/>
        <v>0.66666666666666663</v>
      </c>
      <c r="M155" s="13" t="str">
        <f t="shared" si="44"/>
        <v>LIBRE</v>
      </c>
      <c r="O155" s="1">
        <f t="shared" si="45"/>
        <v>1</v>
      </c>
      <c r="P155">
        <f t="shared" si="46"/>
        <v>2</v>
      </c>
      <c r="Q155" t="str">
        <f t="shared" si="47"/>
        <v>LIBRE</v>
      </c>
      <c r="R155" t="str">
        <f t="shared" si="48"/>
        <v>LIBRE</v>
      </c>
      <c r="S155" t="str">
        <f t="shared" si="49"/>
        <v>LIBRE</v>
      </c>
      <c r="T155">
        <f t="shared" si="50"/>
        <v>0.66666666666666663</v>
      </c>
      <c r="U155" t="str">
        <f t="shared" si="51"/>
        <v>No Recupera</v>
      </c>
      <c r="V155" t="str">
        <f t="shared" si="52"/>
        <v>No Recupera</v>
      </c>
    </row>
    <row r="156" spans="1:22">
      <c r="A156" s="46">
        <v>19871</v>
      </c>
      <c r="B156" s="47" t="s">
        <v>139</v>
      </c>
      <c r="C156" s="27"/>
      <c r="D156" s="36"/>
      <c r="E156" s="27" t="s">
        <v>188</v>
      </c>
      <c r="F156" s="27" t="s">
        <v>188</v>
      </c>
      <c r="G156" s="27" t="s">
        <v>188</v>
      </c>
      <c r="H156" s="2" t="str">
        <f t="shared" si="42"/>
        <v>LIBRE</v>
      </c>
      <c r="I156" s="3" t="str">
        <f t="shared" si="53"/>
        <v>AUS</v>
      </c>
      <c r="J156" s="13" t="str">
        <f t="shared" si="43"/>
        <v>No Recupera</v>
      </c>
      <c r="K156" s="11"/>
      <c r="L156" s="24">
        <f t="shared" si="41"/>
        <v>0</v>
      </c>
      <c r="M156" s="13" t="str">
        <f t="shared" si="44"/>
        <v>LIBRE</v>
      </c>
      <c r="O156" s="1" t="str">
        <f t="shared" si="45"/>
        <v>AUS</v>
      </c>
      <c r="P156">
        <f t="shared" si="46"/>
        <v>3</v>
      </c>
      <c r="Q156" t="str">
        <f t="shared" si="47"/>
        <v>LIBRE</v>
      </c>
      <c r="R156" t="str">
        <f t="shared" si="48"/>
        <v>LIBRE</v>
      </c>
      <c r="S156" t="str">
        <f t="shared" si="49"/>
        <v>LIBRE</v>
      </c>
      <c r="T156">
        <f t="shared" si="50"/>
        <v>0</v>
      </c>
      <c r="U156" t="str">
        <f t="shared" si="51"/>
        <v>No Recupera</v>
      </c>
      <c r="V156" t="str">
        <f t="shared" si="52"/>
        <v>No Recupera</v>
      </c>
    </row>
    <row r="157" spans="1:22">
      <c r="A157" s="46">
        <v>21484</v>
      </c>
      <c r="B157" s="47" t="s">
        <v>142</v>
      </c>
      <c r="C157" s="27"/>
      <c r="D157" s="36"/>
      <c r="E157" s="27" t="s">
        <v>188</v>
      </c>
      <c r="F157" s="27" t="s">
        <v>188</v>
      </c>
      <c r="G157" s="27" t="s">
        <v>188</v>
      </c>
      <c r="H157" s="2" t="str">
        <f t="shared" si="42"/>
        <v>LIBRE</v>
      </c>
      <c r="I157" s="3" t="str">
        <f t="shared" si="53"/>
        <v>AUS</v>
      </c>
      <c r="J157" s="13" t="str">
        <f t="shared" si="43"/>
        <v>No Recupera</v>
      </c>
      <c r="K157" s="11"/>
      <c r="L157" s="24">
        <f t="shared" si="41"/>
        <v>0</v>
      </c>
      <c r="M157" s="13" t="str">
        <f t="shared" si="44"/>
        <v>LIBRE</v>
      </c>
      <c r="O157" s="1" t="str">
        <f t="shared" si="45"/>
        <v>AUS</v>
      </c>
      <c r="P157">
        <f t="shared" si="46"/>
        <v>3</v>
      </c>
      <c r="Q157" t="str">
        <f t="shared" si="47"/>
        <v>LIBRE</v>
      </c>
      <c r="R157" t="str">
        <f t="shared" si="48"/>
        <v>LIBRE</v>
      </c>
      <c r="S157" t="str">
        <f t="shared" si="49"/>
        <v>LIBRE</v>
      </c>
      <c r="T157">
        <f t="shared" si="50"/>
        <v>0</v>
      </c>
      <c r="U157" t="str">
        <f t="shared" si="51"/>
        <v>No Recupera</v>
      </c>
      <c r="V157" t="str">
        <f t="shared" si="52"/>
        <v>No Recupera</v>
      </c>
    </row>
    <row r="158" spans="1:22">
      <c r="A158" s="48">
        <v>20974</v>
      </c>
      <c r="B158" s="47" t="s">
        <v>143</v>
      </c>
      <c r="C158" s="27"/>
      <c r="D158" s="36"/>
      <c r="E158" s="27">
        <v>7</v>
      </c>
      <c r="F158" s="27">
        <v>7</v>
      </c>
      <c r="G158" s="27">
        <v>6</v>
      </c>
      <c r="H158" s="2" t="str">
        <f t="shared" si="42"/>
        <v>PROMOCIONÓ</v>
      </c>
      <c r="I158" s="3">
        <v>7</v>
      </c>
      <c r="J158" s="13" t="str">
        <f t="shared" si="43"/>
        <v>NO VA AL RECUPERATORIO INTEGRADOR -PROMOCIONÓ</v>
      </c>
      <c r="K158" s="11"/>
      <c r="L158" s="24">
        <f t="shared" si="41"/>
        <v>4.666666666666667</v>
      </c>
      <c r="M158" s="13" t="str">
        <f t="shared" si="44"/>
        <v>LIBRE</v>
      </c>
      <c r="O158" s="1">
        <f t="shared" si="45"/>
        <v>6.666666666666667</v>
      </c>
      <c r="P158">
        <f t="shared" si="46"/>
        <v>0</v>
      </c>
      <c r="Q158" t="str">
        <f t="shared" si="47"/>
        <v>PROMOCIONÓ</v>
      </c>
      <c r="R158" t="str">
        <f t="shared" si="48"/>
        <v>PROMOCIONÓ</v>
      </c>
      <c r="S158" t="str">
        <f t="shared" si="49"/>
        <v>REGULAR</v>
      </c>
      <c r="T158">
        <f t="shared" si="50"/>
        <v>4.666666666666667</v>
      </c>
      <c r="U158" t="str">
        <f t="shared" si="51"/>
        <v>NO VA AL RECUPERATORIO INTEGRADOR -PROMOCIONÓ</v>
      </c>
      <c r="V158" t="str">
        <f t="shared" si="52"/>
        <v>No Recupera</v>
      </c>
    </row>
    <row r="159" spans="1:22">
      <c r="A159" s="48">
        <v>19886</v>
      </c>
      <c r="B159" s="47" t="s">
        <v>144</v>
      </c>
      <c r="C159" s="27"/>
      <c r="D159" s="36"/>
      <c r="E159" s="27">
        <v>4</v>
      </c>
      <c r="F159" s="27" t="s">
        <v>188</v>
      </c>
      <c r="G159" s="27" t="s">
        <v>188</v>
      </c>
      <c r="H159" s="2" t="str">
        <f t="shared" si="42"/>
        <v>LIBRE</v>
      </c>
      <c r="I159" s="3">
        <f t="shared" ref="I159:I176" si="54">O159</f>
        <v>2</v>
      </c>
      <c r="J159" s="13" t="str">
        <f t="shared" si="43"/>
        <v>No Recupera</v>
      </c>
      <c r="K159" s="11"/>
      <c r="L159" s="24">
        <f t="shared" si="41"/>
        <v>1.3333333333333333</v>
      </c>
      <c r="M159" s="13" t="str">
        <f t="shared" si="44"/>
        <v>LIBRE</v>
      </c>
      <c r="O159" s="1">
        <f t="shared" si="45"/>
        <v>2</v>
      </c>
      <c r="P159">
        <f t="shared" si="46"/>
        <v>2</v>
      </c>
      <c r="Q159" t="str">
        <f t="shared" si="47"/>
        <v>LIBRE</v>
      </c>
      <c r="R159" t="str">
        <f t="shared" si="48"/>
        <v>LIBRE</v>
      </c>
      <c r="S159" t="str">
        <f t="shared" si="49"/>
        <v>LIBRE</v>
      </c>
      <c r="T159">
        <f t="shared" si="50"/>
        <v>1.3333333333333333</v>
      </c>
      <c r="U159" t="str">
        <f t="shared" si="51"/>
        <v>No Recupera</v>
      </c>
      <c r="V159" t="str">
        <f t="shared" si="52"/>
        <v>No Recupera</v>
      </c>
    </row>
    <row r="160" spans="1:22">
      <c r="A160" s="46">
        <v>21498</v>
      </c>
      <c r="B160" s="47" t="s">
        <v>145</v>
      </c>
      <c r="C160" s="27"/>
      <c r="D160" s="36"/>
      <c r="E160" s="27">
        <v>8</v>
      </c>
      <c r="F160" s="27">
        <v>8</v>
      </c>
      <c r="G160" s="27">
        <v>8</v>
      </c>
      <c r="H160" s="2" t="str">
        <f t="shared" si="42"/>
        <v>PROMOCIONÓ</v>
      </c>
      <c r="I160" s="3">
        <f t="shared" si="54"/>
        <v>8</v>
      </c>
      <c r="J160" s="13" t="str">
        <f t="shared" si="43"/>
        <v>NO VA AL RECUPERATORIO INTEGRADOR -PROMOCIONÓ</v>
      </c>
      <c r="K160" s="11"/>
      <c r="L160" s="24">
        <f t="shared" si="41"/>
        <v>5.333333333333333</v>
      </c>
      <c r="M160" s="13" t="str">
        <f t="shared" si="44"/>
        <v>LIBRE</v>
      </c>
      <c r="O160" s="1">
        <f t="shared" si="45"/>
        <v>8</v>
      </c>
      <c r="P160">
        <f t="shared" si="46"/>
        <v>0</v>
      </c>
      <c r="Q160" t="str">
        <f t="shared" si="47"/>
        <v>PROMOCIONÓ</v>
      </c>
      <c r="R160" t="str">
        <f t="shared" si="48"/>
        <v>PROMOCIONÓ</v>
      </c>
      <c r="S160" t="str">
        <f t="shared" si="49"/>
        <v>REGULAR</v>
      </c>
      <c r="T160">
        <f t="shared" si="50"/>
        <v>5.333333333333333</v>
      </c>
      <c r="U160" t="str">
        <f t="shared" si="51"/>
        <v>NO VA AL RECUPERATORIO INTEGRADOR -PROMOCIONÓ</v>
      </c>
      <c r="V160" t="str">
        <f t="shared" si="52"/>
        <v>No Recupera</v>
      </c>
    </row>
    <row r="161" spans="1:22">
      <c r="A161" s="46">
        <v>21502</v>
      </c>
      <c r="B161" s="47" t="s">
        <v>146</v>
      </c>
      <c r="C161" s="27"/>
      <c r="D161" s="36"/>
      <c r="E161" s="27">
        <v>4</v>
      </c>
      <c r="F161" s="27">
        <v>6</v>
      </c>
      <c r="G161" s="27" t="s">
        <v>188</v>
      </c>
      <c r="H161" s="2" t="str">
        <f t="shared" si="42"/>
        <v>LIBRE</v>
      </c>
      <c r="I161" s="3">
        <f t="shared" si="54"/>
        <v>5</v>
      </c>
      <c r="J161" s="13" t="str">
        <f t="shared" si="43"/>
        <v>No Recupera</v>
      </c>
      <c r="K161" s="11"/>
      <c r="L161" s="24">
        <f t="shared" si="41"/>
        <v>3.3333333333333335</v>
      </c>
      <c r="M161" s="13" t="str">
        <f t="shared" si="44"/>
        <v>LIBRE</v>
      </c>
      <c r="O161" s="1">
        <f t="shared" si="45"/>
        <v>5</v>
      </c>
      <c r="P161">
        <f t="shared" si="46"/>
        <v>1</v>
      </c>
      <c r="Q161" t="str">
        <f t="shared" si="47"/>
        <v>LIBRE</v>
      </c>
      <c r="R161" t="str">
        <f t="shared" si="48"/>
        <v>LIBRE</v>
      </c>
      <c r="S161" t="str">
        <f t="shared" si="49"/>
        <v>LIBRE</v>
      </c>
      <c r="T161">
        <f t="shared" si="50"/>
        <v>3.3333333333333335</v>
      </c>
      <c r="U161" t="str">
        <f t="shared" si="51"/>
        <v>No Recupera</v>
      </c>
      <c r="V161" t="str">
        <f t="shared" si="52"/>
        <v>No Recupera</v>
      </c>
    </row>
    <row r="162" spans="1:22">
      <c r="A162" s="46">
        <v>21505</v>
      </c>
      <c r="B162" s="47" t="s">
        <v>147</v>
      </c>
      <c r="C162" s="27"/>
      <c r="D162" s="36"/>
      <c r="E162" s="27">
        <v>3</v>
      </c>
      <c r="F162" s="27">
        <v>4</v>
      </c>
      <c r="G162" s="27">
        <v>1</v>
      </c>
      <c r="H162" s="2" t="str">
        <f t="shared" si="42"/>
        <v>LIBRE</v>
      </c>
      <c r="I162" s="3">
        <f t="shared" si="54"/>
        <v>2.6666666666666665</v>
      </c>
      <c r="J162" s="13" t="str">
        <f t="shared" si="43"/>
        <v>No Recupera</v>
      </c>
      <c r="K162" s="11"/>
      <c r="L162" s="24">
        <f t="shared" si="41"/>
        <v>2.3333333333333335</v>
      </c>
      <c r="M162" s="13" t="str">
        <f t="shared" si="44"/>
        <v>LIBRE</v>
      </c>
      <c r="O162" s="1">
        <f t="shared" si="45"/>
        <v>2.6666666666666665</v>
      </c>
      <c r="P162">
        <f t="shared" si="46"/>
        <v>0</v>
      </c>
      <c r="Q162" t="str">
        <f t="shared" si="47"/>
        <v>LIBRE</v>
      </c>
      <c r="R162" t="str">
        <f t="shared" si="48"/>
        <v>LIBRE</v>
      </c>
      <c r="S162" t="str">
        <f t="shared" si="49"/>
        <v>LIBRE</v>
      </c>
      <c r="T162">
        <f t="shared" si="50"/>
        <v>2.3333333333333335</v>
      </c>
      <c r="U162" t="str">
        <f t="shared" si="51"/>
        <v>No Recupera</v>
      </c>
      <c r="V162" t="str">
        <f t="shared" si="52"/>
        <v>No Recupera</v>
      </c>
    </row>
    <row r="163" spans="1:22">
      <c r="A163" s="48">
        <v>20439</v>
      </c>
      <c r="B163" s="47" t="s">
        <v>148</v>
      </c>
      <c r="C163" s="27"/>
      <c r="D163" s="36"/>
      <c r="E163" s="27" t="s">
        <v>188</v>
      </c>
      <c r="F163" s="27" t="s">
        <v>188</v>
      </c>
      <c r="G163" s="27" t="s">
        <v>188</v>
      </c>
      <c r="H163" s="2" t="str">
        <f t="shared" si="42"/>
        <v>LIBRE</v>
      </c>
      <c r="I163" s="3" t="str">
        <f t="shared" si="54"/>
        <v>AUS</v>
      </c>
      <c r="J163" s="13" t="str">
        <f t="shared" si="43"/>
        <v>No Recupera</v>
      </c>
      <c r="K163" s="11"/>
      <c r="L163" s="24">
        <f t="shared" si="41"/>
        <v>0</v>
      </c>
      <c r="M163" s="13" t="str">
        <f t="shared" si="44"/>
        <v>LIBRE</v>
      </c>
      <c r="O163" s="1" t="str">
        <f t="shared" si="45"/>
        <v>AUS</v>
      </c>
      <c r="P163">
        <f t="shared" si="46"/>
        <v>3</v>
      </c>
      <c r="Q163" t="str">
        <f t="shared" si="47"/>
        <v>LIBRE</v>
      </c>
      <c r="R163" t="str">
        <f t="shared" si="48"/>
        <v>LIBRE</v>
      </c>
      <c r="S163" t="str">
        <f t="shared" si="49"/>
        <v>LIBRE</v>
      </c>
      <c r="T163">
        <f t="shared" si="50"/>
        <v>0</v>
      </c>
      <c r="U163" t="str">
        <f t="shared" si="51"/>
        <v>No Recupera</v>
      </c>
      <c r="V163" t="str">
        <f t="shared" si="52"/>
        <v>No Recupera</v>
      </c>
    </row>
    <row r="164" spans="1:22">
      <c r="A164" s="46">
        <v>21516</v>
      </c>
      <c r="B164" s="47" t="s">
        <v>149</v>
      </c>
      <c r="C164" s="27"/>
      <c r="D164" s="36"/>
      <c r="E164" s="27">
        <v>4</v>
      </c>
      <c r="F164" s="27" t="s">
        <v>188</v>
      </c>
      <c r="G164" s="27" t="s">
        <v>188</v>
      </c>
      <c r="H164" s="2" t="str">
        <f t="shared" si="42"/>
        <v>LIBRE</v>
      </c>
      <c r="I164" s="3">
        <f t="shared" si="54"/>
        <v>2</v>
      </c>
      <c r="J164" s="13" t="str">
        <f t="shared" si="43"/>
        <v>No Recupera</v>
      </c>
      <c r="K164" s="11"/>
      <c r="L164" s="24">
        <f t="shared" si="41"/>
        <v>1.3333333333333333</v>
      </c>
      <c r="M164" s="13" t="str">
        <f t="shared" si="44"/>
        <v>LIBRE</v>
      </c>
      <c r="O164" s="1">
        <f t="shared" si="45"/>
        <v>2</v>
      </c>
      <c r="P164">
        <f t="shared" si="46"/>
        <v>2</v>
      </c>
      <c r="Q164" t="str">
        <f t="shared" si="47"/>
        <v>LIBRE</v>
      </c>
      <c r="R164" t="str">
        <f t="shared" si="48"/>
        <v>LIBRE</v>
      </c>
      <c r="S164" t="str">
        <f t="shared" si="49"/>
        <v>LIBRE</v>
      </c>
      <c r="T164">
        <f t="shared" si="50"/>
        <v>1.3333333333333333</v>
      </c>
      <c r="U164" t="str">
        <f t="shared" si="51"/>
        <v>No Recupera</v>
      </c>
      <c r="V164" t="str">
        <f t="shared" si="52"/>
        <v>No Recupera</v>
      </c>
    </row>
    <row r="165" spans="1:22">
      <c r="A165" s="48">
        <v>20454</v>
      </c>
      <c r="B165" s="47" t="s">
        <v>150</v>
      </c>
      <c r="C165" s="27"/>
      <c r="D165" s="36"/>
      <c r="E165" s="27">
        <v>2</v>
      </c>
      <c r="F165" s="27" t="s">
        <v>188</v>
      </c>
      <c r="G165" s="27" t="s">
        <v>188</v>
      </c>
      <c r="H165" s="2" t="str">
        <f t="shared" si="42"/>
        <v>LIBRE</v>
      </c>
      <c r="I165" s="3">
        <f t="shared" si="54"/>
        <v>1</v>
      </c>
      <c r="J165" s="13" t="str">
        <f t="shared" si="43"/>
        <v>No Recupera</v>
      </c>
      <c r="K165" s="11"/>
      <c r="L165" s="24">
        <f t="shared" si="41"/>
        <v>0.66666666666666663</v>
      </c>
      <c r="M165" s="13" t="str">
        <f t="shared" si="44"/>
        <v>LIBRE</v>
      </c>
      <c r="O165" s="1">
        <f t="shared" si="45"/>
        <v>1</v>
      </c>
      <c r="P165">
        <f t="shared" si="46"/>
        <v>2</v>
      </c>
      <c r="Q165" t="str">
        <f t="shared" si="47"/>
        <v>LIBRE</v>
      </c>
      <c r="R165" t="str">
        <f t="shared" si="48"/>
        <v>LIBRE</v>
      </c>
      <c r="S165" t="str">
        <f t="shared" si="49"/>
        <v>LIBRE</v>
      </c>
      <c r="T165">
        <f t="shared" si="50"/>
        <v>0.66666666666666663</v>
      </c>
      <c r="U165" t="str">
        <f t="shared" si="51"/>
        <v>No Recupera</v>
      </c>
      <c r="V165" t="str">
        <f t="shared" si="52"/>
        <v>No Recupera</v>
      </c>
    </row>
    <row r="166" spans="1:22">
      <c r="A166" s="46">
        <v>21522</v>
      </c>
      <c r="B166" s="47" t="s">
        <v>202</v>
      </c>
      <c r="C166" s="27"/>
      <c r="D166" s="36"/>
      <c r="E166" s="27">
        <v>8</v>
      </c>
      <c r="F166" s="27">
        <v>9</v>
      </c>
      <c r="G166" s="27">
        <v>10</v>
      </c>
      <c r="H166" s="2" t="str">
        <f t="shared" si="42"/>
        <v>PROMOCIONÓ</v>
      </c>
      <c r="I166" s="3">
        <f t="shared" si="54"/>
        <v>9</v>
      </c>
      <c r="J166" s="13" t="str">
        <f t="shared" si="43"/>
        <v>NO VA AL RECUPERATORIO INTEGRADOR -PROMOCIONÓ</v>
      </c>
      <c r="K166" s="11"/>
      <c r="L166" s="24"/>
      <c r="M166" s="13" t="str">
        <f t="shared" si="44"/>
        <v>LIBRE</v>
      </c>
      <c r="O166" s="1">
        <f t="shared" si="45"/>
        <v>9</v>
      </c>
      <c r="P166">
        <f t="shared" si="46"/>
        <v>0</v>
      </c>
      <c r="Q166" t="str">
        <f t="shared" si="47"/>
        <v>PROMOCIONÓ</v>
      </c>
      <c r="R166" t="str">
        <f t="shared" si="48"/>
        <v>PROMOCIONÓ</v>
      </c>
      <c r="S166" t="str">
        <f t="shared" si="49"/>
        <v>REGULAR</v>
      </c>
      <c r="T166">
        <f t="shared" si="50"/>
        <v>5.666666666666667</v>
      </c>
      <c r="U166" t="str">
        <f t="shared" si="51"/>
        <v>NO VA AL RECUPERATORIO INTEGRADOR -PROMOCIONÓ</v>
      </c>
      <c r="V166" t="str">
        <f t="shared" si="52"/>
        <v>No Recupera</v>
      </c>
    </row>
    <row r="167" spans="1:22">
      <c r="A167" s="46">
        <v>19909</v>
      </c>
      <c r="B167" s="47" t="s">
        <v>209</v>
      </c>
      <c r="C167" s="27"/>
      <c r="D167" s="36"/>
      <c r="E167" s="27">
        <v>5</v>
      </c>
      <c r="F167" s="27" t="s">
        <v>188</v>
      </c>
      <c r="G167" s="27" t="s">
        <v>188</v>
      </c>
      <c r="H167" s="2" t="str">
        <f t="shared" si="42"/>
        <v>LIBRE</v>
      </c>
      <c r="I167" s="3">
        <f t="shared" si="54"/>
        <v>2.5</v>
      </c>
      <c r="J167" s="13" t="str">
        <f t="shared" si="43"/>
        <v>No Recupera</v>
      </c>
      <c r="K167" s="11"/>
      <c r="L167" s="24">
        <f t="shared" ref="L167:L230" si="55">IF(K167=" ", " ", IF(K167="A",H167,SUM(E167,F167,K167)/3))</f>
        <v>1.6666666666666667</v>
      </c>
      <c r="M167" s="13" t="str">
        <f t="shared" si="44"/>
        <v>LIBRE</v>
      </c>
      <c r="O167" s="1">
        <f t="shared" si="45"/>
        <v>2.5</v>
      </c>
      <c r="P167">
        <f t="shared" si="46"/>
        <v>2</v>
      </c>
      <c r="Q167" t="str">
        <f t="shared" si="47"/>
        <v>LIBRE</v>
      </c>
      <c r="R167" t="str">
        <f t="shared" si="48"/>
        <v>LIBRE</v>
      </c>
      <c r="S167" t="str">
        <f t="shared" si="49"/>
        <v>LIBRE</v>
      </c>
      <c r="T167">
        <f t="shared" si="50"/>
        <v>1.6666666666666667</v>
      </c>
      <c r="U167" t="str">
        <f t="shared" si="51"/>
        <v>No Recupera</v>
      </c>
      <c r="V167" t="str">
        <f t="shared" si="52"/>
        <v>No Recupera</v>
      </c>
    </row>
    <row r="168" spans="1:22">
      <c r="A168" s="46">
        <v>21523</v>
      </c>
      <c r="B168" s="47" t="s">
        <v>181</v>
      </c>
      <c r="C168" s="27"/>
      <c r="D168" s="36"/>
      <c r="E168" s="27">
        <v>4</v>
      </c>
      <c r="F168" s="27">
        <v>3</v>
      </c>
      <c r="G168" s="27" t="s">
        <v>188</v>
      </c>
      <c r="H168" s="2" t="str">
        <f t="shared" si="42"/>
        <v>LIBRE</v>
      </c>
      <c r="I168" s="3">
        <f t="shared" si="54"/>
        <v>3.5</v>
      </c>
      <c r="J168" s="13" t="str">
        <f t="shared" si="43"/>
        <v>No Recupera</v>
      </c>
      <c r="K168" s="11"/>
      <c r="L168" s="24">
        <f t="shared" si="55"/>
        <v>2.3333333333333335</v>
      </c>
      <c r="M168" s="13" t="str">
        <f t="shared" si="44"/>
        <v>LIBRE</v>
      </c>
      <c r="O168" s="1">
        <f t="shared" si="45"/>
        <v>3.5</v>
      </c>
      <c r="P168">
        <f t="shared" si="46"/>
        <v>1</v>
      </c>
      <c r="Q168" t="str">
        <f t="shared" si="47"/>
        <v>LIBRE</v>
      </c>
      <c r="R168" t="str">
        <f t="shared" si="48"/>
        <v>LIBRE</v>
      </c>
      <c r="S168" t="str">
        <f t="shared" si="49"/>
        <v>LIBRE</v>
      </c>
      <c r="T168">
        <f t="shared" si="50"/>
        <v>2.3333333333333335</v>
      </c>
      <c r="U168" t="str">
        <f t="shared" si="51"/>
        <v>No Recupera</v>
      </c>
      <c r="V168" t="str">
        <f t="shared" si="52"/>
        <v>No Recupera</v>
      </c>
    </row>
    <row r="169" spans="1:22">
      <c r="A169" s="46">
        <v>768</v>
      </c>
      <c r="B169" s="47" t="s">
        <v>151</v>
      </c>
      <c r="C169" s="27"/>
      <c r="D169" s="36"/>
      <c r="E169" s="27">
        <v>4</v>
      </c>
      <c r="F169" s="27" t="s">
        <v>188</v>
      </c>
      <c r="G169" s="27" t="s">
        <v>188</v>
      </c>
      <c r="H169" s="2" t="str">
        <f t="shared" si="42"/>
        <v>LIBRE</v>
      </c>
      <c r="I169" s="3">
        <f t="shared" si="54"/>
        <v>2</v>
      </c>
      <c r="J169" s="13" t="str">
        <f t="shared" si="43"/>
        <v>No Recupera</v>
      </c>
      <c r="K169" s="11"/>
      <c r="L169" s="24">
        <f t="shared" si="55"/>
        <v>1.3333333333333333</v>
      </c>
      <c r="M169" s="13" t="str">
        <f t="shared" si="44"/>
        <v>LIBRE</v>
      </c>
      <c r="O169" s="1">
        <f t="shared" si="45"/>
        <v>2</v>
      </c>
      <c r="P169">
        <f t="shared" si="46"/>
        <v>2</v>
      </c>
      <c r="Q169" t="str">
        <f t="shared" si="47"/>
        <v>LIBRE</v>
      </c>
      <c r="R169" t="str">
        <f t="shared" si="48"/>
        <v>LIBRE</v>
      </c>
      <c r="S169" t="str">
        <f t="shared" si="49"/>
        <v>LIBRE</v>
      </c>
      <c r="T169">
        <f t="shared" si="50"/>
        <v>1.3333333333333333</v>
      </c>
      <c r="U169" t="str">
        <f t="shared" si="51"/>
        <v>No Recupera</v>
      </c>
      <c r="V169" t="str">
        <f t="shared" si="52"/>
        <v>No Recupera</v>
      </c>
    </row>
    <row r="170" spans="1:22">
      <c r="A170" s="46">
        <v>21521</v>
      </c>
      <c r="B170" s="47" t="s">
        <v>152</v>
      </c>
      <c r="C170" s="27"/>
      <c r="D170" s="36"/>
      <c r="E170" s="27">
        <v>4</v>
      </c>
      <c r="F170" s="27">
        <v>5</v>
      </c>
      <c r="G170" s="27" t="s">
        <v>188</v>
      </c>
      <c r="H170" s="2" t="str">
        <f t="shared" si="42"/>
        <v>LIBRE</v>
      </c>
      <c r="I170" s="3">
        <f t="shared" si="54"/>
        <v>4.5</v>
      </c>
      <c r="J170" s="13" t="str">
        <f t="shared" si="43"/>
        <v>No Recupera</v>
      </c>
      <c r="K170" s="11"/>
      <c r="L170" s="24">
        <f t="shared" si="55"/>
        <v>3</v>
      </c>
      <c r="M170" s="13" t="str">
        <f t="shared" si="44"/>
        <v>LIBRE</v>
      </c>
      <c r="O170" s="1">
        <f t="shared" si="45"/>
        <v>4.5</v>
      </c>
      <c r="P170">
        <f t="shared" si="46"/>
        <v>1</v>
      </c>
      <c r="Q170" t="str">
        <f t="shared" si="47"/>
        <v>LIBRE</v>
      </c>
      <c r="R170" t="str">
        <f t="shared" si="48"/>
        <v>LIBRE</v>
      </c>
      <c r="S170" t="str">
        <f t="shared" si="49"/>
        <v>LIBRE</v>
      </c>
      <c r="T170">
        <f t="shared" si="50"/>
        <v>3</v>
      </c>
      <c r="U170" t="str">
        <f t="shared" si="51"/>
        <v>No Recupera</v>
      </c>
      <c r="V170" t="str">
        <f t="shared" si="52"/>
        <v>No Recupera</v>
      </c>
    </row>
    <row r="171" spans="1:22">
      <c r="A171" s="48">
        <v>19916</v>
      </c>
      <c r="B171" s="47" t="s">
        <v>154</v>
      </c>
      <c r="C171" s="27"/>
      <c r="D171" s="36"/>
      <c r="E171" s="27">
        <v>5</v>
      </c>
      <c r="F171" s="27" t="s">
        <v>188</v>
      </c>
      <c r="G171" s="27" t="s">
        <v>188</v>
      </c>
      <c r="H171" s="2" t="str">
        <f t="shared" si="42"/>
        <v>LIBRE</v>
      </c>
      <c r="I171" s="3">
        <f t="shared" si="54"/>
        <v>2.5</v>
      </c>
      <c r="J171" s="13" t="str">
        <f t="shared" si="43"/>
        <v>No Recupera</v>
      </c>
      <c r="K171" s="11"/>
      <c r="L171" s="24">
        <f t="shared" si="55"/>
        <v>1.6666666666666667</v>
      </c>
      <c r="M171" s="13" t="str">
        <f t="shared" si="44"/>
        <v>LIBRE</v>
      </c>
      <c r="O171" s="1">
        <f t="shared" si="45"/>
        <v>2.5</v>
      </c>
      <c r="P171">
        <f t="shared" si="46"/>
        <v>2</v>
      </c>
      <c r="Q171" t="str">
        <f t="shared" si="47"/>
        <v>LIBRE</v>
      </c>
      <c r="R171" t="str">
        <f t="shared" si="48"/>
        <v>LIBRE</v>
      </c>
      <c r="S171" t="str">
        <f t="shared" si="49"/>
        <v>LIBRE</v>
      </c>
      <c r="T171">
        <f t="shared" si="50"/>
        <v>1.6666666666666667</v>
      </c>
      <c r="U171" t="str">
        <f t="shared" si="51"/>
        <v>No Recupera</v>
      </c>
      <c r="V171" t="str">
        <f t="shared" si="52"/>
        <v>No Recupera</v>
      </c>
    </row>
    <row r="172" spans="1:22">
      <c r="A172" s="46">
        <v>21524</v>
      </c>
      <c r="B172" s="47" t="s">
        <v>153</v>
      </c>
      <c r="C172" s="27"/>
      <c r="D172" s="36"/>
      <c r="E172" s="27">
        <v>4</v>
      </c>
      <c r="F172" s="27" t="s">
        <v>188</v>
      </c>
      <c r="G172" s="27">
        <v>3</v>
      </c>
      <c r="H172" s="2" t="str">
        <f t="shared" si="42"/>
        <v>LIBRE</v>
      </c>
      <c r="I172" s="3">
        <f t="shared" si="54"/>
        <v>3.5</v>
      </c>
      <c r="J172" s="13" t="str">
        <f t="shared" si="43"/>
        <v>No Recupera</v>
      </c>
      <c r="K172" s="11"/>
      <c r="L172" s="24">
        <f t="shared" si="55"/>
        <v>1.3333333333333333</v>
      </c>
      <c r="M172" s="13" t="str">
        <f t="shared" si="44"/>
        <v>LIBRE</v>
      </c>
      <c r="O172" s="1">
        <f t="shared" si="45"/>
        <v>3.5</v>
      </c>
      <c r="P172">
        <f t="shared" si="46"/>
        <v>1</v>
      </c>
      <c r="Q172" t="str">
        <f t="shared" si="47"/>
        <v>LIBRE</v>
      </c>
      <c r="R172" t="str">
        <f t="shared" si="48"/>
        <v>LIBRE</v>
      </c>
      <c r="S172" t="str">
        <f t="shared" si="49"/>
        <v>LIBRE</v>
      </c>
      <c r="T172">
        <f t="shared" si="50"/>
        <v>1.3333333333333333</v>
      </c>
      <c r="U172" t="str">
        <f t="shared" si="51"/>
        <v>No Recupera</v>
      </c>
      <c r="V172" t="str">
        <f t="shared" si="52"/>
        <v>No Recupera</v>
      </c>
    </row>
    <row r="173" spans="1:22">
      <c r="A173" s="46">
        <v>21532</v>
      </c>
      <c r="B173" s="47" t="s">
        <v>155</v>
      </c>
      <c r="C173" s="27"/>
      <c r="D173" s="36"/>
      <c r="E173" s="27">
        <v>4</v>
      </c>
      <c r="F173" s="27">
        <v>3</v>
      </c>
      <c r="G173" s="27" t="s">
        <v>188</v>
      </c>
      <c r="H173" s="2" t="str">
        <f t="shared" si="42"/>
        <v>LIBRE</v>
      </c>
      <c r="I173" s="3">
        <f t="shared" si="54"/>
        <v>3.5</v>
      </c>
      <c r="J173" s="13" t="str">
        <f t="shared" si="43"/>
        <v>No Recupera</v>
      </c>
      <c r="K173" s="11"/>
      <c r="L173" s="24">
        <f t="shared" si="55"/>
        <v>2.3333333333333335</v>
      </c>
      <c r="M173" s="13" t="str">
        <f t="shared" si="44"/>
        <v>LIBRE</v>
      </c>
      <c r="O173" s="1">
        <f t="shared" si="45"/>
        <v>3.5</v>
      </c>
      <c r="P173">
        <f t="shared" si="46"/>
        <v>1</v>
      </c>
      <c r="Q173" t="str">
        <f t="shared" si="47"/>
        <v>LIBRE</v>
      </c>
      <c r="R173" t="str">
        <f t="shared" si="48"/>
        <v>LIBRE</v>
      </c>
      <c r="S173" t="str">
        <f t="shared" si="49"/>
        <v>LIBRE</v>
      </c>
      <c r="T173">
        <f t="shared" si="50"/>
        <v>2.3333333333333335</v>
      </c>
      <c r="U173" t="str">
        <f t="shared" si="51"/>
        <v>No Recupera</v>
      </c>
      <c r="V173" t="str">
        <f t="shared" si="52"/>
        <v>No Recupera</v>
      </c>
    </row>
    <row r="174" spans="1:22">
      <c r="A174" s="46"/>
      <c r="B174" s="47" t="s">
        <v>182</v>
      </c>
      <c r="C174" s="27"/>
      <c r="D174" s="36"/>
      <c r="E174" s="27">
        <v>2</v>
      </c>
      <c r="F174" s="27" t="s">
        <v>188</v>
      </c>
      <c r="G174" s="27" t="s">
        <v>188</v>
      </c>
      <c r="H174" s="2" t="str">
        <f t="shared" si="42"/>
        <v>LIBRE</v>
      </c>
      <c r="I174" s="3">
        <f t="shared" si="54"/>
        <v>1</v>
      </c>
      <c r="J174" s="13" t="str">
        <f t="shared" si="43"/>
        <v>No Recupera</v>
      </c>
      <c r="K174" s="11"/>
      <c r="L174" s="24">
        <f t="shared" si="55"/>
        <v>0.66666666666666663</v>
      </c>
      <c r="M174" s="13" t="str">
        <f t="shared" si="44"/>
        <v>LIBRE</v>
      </c>
      <c r="O174" s="1">
        <f t="shared" si="45"/>
        <v>1</v>
      </c>
      <c r="P174">
        <f t="shared" si="46"/>
        <v>2</v>
      </c>
      <c r="Q174" t="str">
        <f t="shared" si="47"/>
        <v>LIBRE</v>
      </c>
      <c r="R174" t="str">
        <f t="shared" si="48"/>
        <v>LIBRE</v>
      </c>
      <c r="S174" t="str">
        <f t="shared" si="49"/>
        <v>LIBRE</v>
      </c>
      <c r="T174">
        <f t="shared" si="50"/>
        <v>0.66666666666666663</v>
      </c>
      <c r="U174" t="str">
        <f t="shared" si="51"/>
        <v>No Recupera</v>
      </c>
      <c r="V174" t="str">
        <f t="shared" si="52"/>
        <v>No Recupera</v>
      </c>
    </row>
    <row r="175" spans="1:22">
      <c r="A175" s="48">
        <v>20480</v>
      </c>
      <c r="B175" s="47" t="s">
        <v>156</v>
      </c>
      <c r="C175" s="27"/>
      <c r="D175" s="36"/>
      <c r="E175" s="27">
        <v>5</v>
      </c>
      <c r="F175" s="27" t="s">
        <v>188</v>
      </c>
      <c r="G175" s="27" t="s">
        <v>188</v>
      </c>
      <c r="H175" s="2" t="str">
        <f t="shared" si="42"/>
        <v>LIBRE</v>
      </c>
      <c r="I175" s="3">
        <f t="shared" si="54"/>
        <v>2.5</v>
      </c>
      <c r="J175" s="13" t="str">
        <f t="shared" si="43"/>
        <v>No Recupera</v>
      </c>
      <c r="K175" s="11"/>
      <c r="L175" s="24">
        <f t="shared" si="55"/>
        <v>1.6666666666666667</v>
      </c>
      <c r="M175" s="13" t="str">
        <f t="shared" si="44"/>
        <v>LIBRE</v>
      </c>
      <c r="O175" s="1">
        <f t="shared" si="45"/>
        <v>2.5</v>
      </c>
      <c r="P175">
        <f t="shared" si="46"/>
        <v>2</v>
      </c>
      <c r="Q175" t="str">
        <f t="shared" si="47"/>
        <v>LIBRE</v>
      </c>
      <c r="R175" t="str">
        <f t="shared" si="48"/>
        <v>LIBRE</v>
      </c>
      <c r="S175" t="str">
        <f t="shared" si="49"/>
        <v>LIBRE</v>
      </c>
      <c r="T175">
        <f t="shared" si="50"/>
        <v>1.6666666666666667</v>
      </c>
      <c r="U175" t="str">
        <f t="shared" si="51"/>
        <v>No Recupera</v>
      </c>
      <c r="V175" t="str">
        <f t="shared" si="52"/>
        <v>No Recupera</v>
      </c>
    </row>
    <row r="176" spans="1:22">
      <c r="A176" s="46">
        <v>21541</v>
      </c>
      <c r="B176" s="47" t="s">
        <v>203</v>
      </c>
      <c r="C176" s="27"/>
      <c r="D176" s="36"/>
      <c r="E176" s="27" t="s">
        <v>188</v>
      </c>
      <c r="F176" s="27" t="s">
        <v>188</v>
      </c>
      <c r="G176" s="27" t="s">
        <v>188</v>
      </c>
      <c r="H176" s="2" t="str">
        <f t="shared" si="42"/>
        <v>LIBRE</v>
      </c>
      <c r="I176" s="3" t="str">
        <f t="shared" si="54"/>
        <v>AUS</v>
      </c>
      <c r="J176" s="13" t="str">
        <f t="shared" si="43"/>
        <v>No Recupera</v>
      </c>
      <c r="K176" s="11"/>
      <c r="L176" s="24">
        <f t="shared" si="55"/>
        <v>0</v>
      </c>
      <c r="M176" s="13" t="str">
        <f t="shared" si="44"/>
        <v>LIBRE</v>
      </c>
      <c r="O176" s="1" t="str">
        <f t="shared" si="45"/>
        <v>AUS</v>
      </c>
      <c r="P176">
        <f t="shared" si="46"/>
        <v>3</v>
      </c>
      <c r="Q176" t="str">
        <f t="shared" si="47"/>
        <v>LIBRE</v>
      </c>
      <c r="R176" t="str">
        <f t="shared" si="48"/>
        <v>LIBRE</v>
      </c>
      <c r="S176" t="str">
        <f t="shared" si="49"/>
        <v>LIBRE</v>
      </c>
      <c r="T176">
        <f t="shared" si="50"/>
        <v>0</v>
      </c>
      <c r="U176" t="str">
        <f t="shared" si="51"/>
        <v>No Recupera</v>
      </c>
      <c r="V176" t="str">
        <f t="shared" si="52"/>
        <v>No Recupera</v>
      </c>
    </row>
    <row r="177" spans="1:22">
      <c r="A177" s="46">
        <v>21544</v>
      </c>
      <c r="B177" s="47" t="s">
        <v>157</v>
      </c>
      <c r="C177" s="27"/>
      <c r="D177" s="36"/>
      <c r="E177" s="27">
        <v>5</v>
      </c>
      <c r="F177" s="27">
        <v>8</v>
      </c>
      <c r="G177" s="27" t="s">
        <v>188</v>
      </c>
      <c r="H177" s="2" t="s">
        <v>211</v>
      </c>
      <c r="I177" s="3">
        <v>7</v>
      </c>
      <c r="J177" s="13">
        <f t="shared" si="43"/>
        <v>0</v>
      </c>
      <c r="K177" s="11"/>
      <c r="L177" s="24">
        <f t="shared" si="55"/>
        <v>4.333333333333333</v>
      </c>
      <c r="M177" s="13"/>
    </row>
    <row r="178" spans="1:22">
      <c r="A178" s="46">
        <v>21546</v>
      </c>
      <c r="B178" s="47" t="s">
        <v>158</v>
      </c>
      <c r="C178" s="27"/>
      <c r="D178" s="36"/>
      <c r="E178" s="27">
        <v>6</v>
      </c>
      <c r="F178" s="27">
        <v>6</v>
      </c>
      <c r="G178" s="27">
        <v>7</v>
      </c>
      <c r="H178" s="2" t="str">
        <f t="shared" si="42"/>
        <v>PROMOCIONÓ</v>
      </c>
      <c r="I178" s="3">
        <v>6</v>
      </c>
      <c r="J178" s="13" t="str">
        <f t="shared" si="43"/>
        <v>NO VA AL RECUPERATORIO INTEGRADOR -PROMOCIONÓ</v>
      </c>
      <c r="K178" s="11"/>
      <c r="L178" s="24">
        <f t="shared" si="55"/>
        <v>4</v>
      </c>
      <c r="M178" s="13" t="str">
        <f t="shared" si="44"/>
        <v>LIBRE</v>
      </c>
      <c r="O178" s="1">
        <f t="shared" si="45"/>
        <v>6.333333333333333</v>
      </c>
      <c r="P178">
        <f t="shared" si="46"/>
        <v>0</v>
      </c>
      <c r="Q178" t="str">
        <f t="shared" si="47"/>
        <v>PROMOCIONÓ</v>
      </c>
      <c r="R178" t="str">
        <f t="shared" si="48"/>
        <v>PROMOCIONÓ</v>
      </c>
      <c r="S178" t="str">
        <f t="shared" si="49"/>
        <v>REGULAR</v>
      </c>
      <c r="T178">
        <f t="shared" si="50"/>
        <v>4</v>
      </c>
      <c r="U178" t="str">
        <f t="shared" si="51"/>
        <v>NO VA AL RECUPERATORIO INTEGRADOR -PROMOCIONÓ</v>
      </c>
      <c r="V178" t="str">
        <f t="shared" si="52"/>
        <v>No Recupera</v>
      </c>
    </row>
    <row r="179" spans="1:22">
      <c r="A179" s="46">
        <v>20492</v>
      </c>
      <c r="B179" s="47" t="s">
        <v>159</v>
      </c>
      <c r="C179" s="27"/>
      <c r="D179" s="36"/>
      <c r="E179" s="27" t="s">
        <v>188</v>
      </c>
      <c r="F179" s="27" t="s">
        <v>188</v>
      </c>
      <c r="G179" s="27" t="s">
        <v>188</v>
      </c>
      <c r="H179" s="2" t="str">
        <f t="shared" si="42"/>
        <v>LIBRE</v>
      </c>
      <c r="I179" s="3" t="str">
        <f>O179</f>
        <v>AUS</v>
      </c>
      <c r="J179" s="13" t="str">
        <f t="shared" si="43"/>
        <v>No Recupera</v>
      </c>
      <c r="K179" s="11"/>
      <c r="L179" s="24">
        <f t="shared" si="55"/>
        <v>0</v>
      </c>
      <c r="M179" s="13" t="str">
        <f t="shared" si="44"/>
        <v>LIBRE</v>
      </c>
      <c r="O179" s="1" t="str">
        <f t="shared" si="45"/>
        <v>AUS</v>
      </c>
      <c r="P179">
        <f t="shared" si="46"/>
        <v>3</v>
      </c>
      <c r="Q179" t="str">
        <f t="shared" si="47"/>
        <v>LIBRE</v>
      </c>
      <c r="R179" t="str">
        <f t="shared" si="48"/>
        <v>LIBRE</v>
      </c>
      <c r="S179" t="str">
        <f t="shared" si="49"/>
        <v>LIBRE</v>
      </c>
      <c r="T179">
        <f t="shared" si="50"/>
        <v>0</v>
      </c>
      <c r="U179" t="str">
        <f t="shared" si="51"/>
        <v>No Recupera</v>
      </c>
      <c r="V179" t="str">
        <f t="shared" si="52"/>
        <v>No Recupera</v>
      </c>
    </row>
    <row r="180" spans="1:22">
      <c r="A180" s="46">
        <v>21031</v>
      </c>
      <c r="B180" s="47" t="s">
        <v>183</v>
      </c>
      <c r="C180" s="27"/>
      <c r="D180" s="36"/>
      <c r="E180" s="27">
        <v>4</v>
      </c>
      <c r="F180" s="27" t="s">
        <v>188</v>
      </c>
      <c r="G180" s="27" t="s">
        <v>188</v>
      </c>
      <c r="H180" s="2" t="s">
        <v>212</v>
      </c>
      <c r="I180" s="3">
        <v>2</v>
      </c>
      <c r="J180" s="13"/>
      <c r="K180" s="11"/>
      <c r="L180" s="24">
        <f t="shared" si="55"/>
        <v>1.3333333333333333</v>
      </c>
      <c r="M180" s="13" t="str">
        <f t="shared" si="44"/>
        <v>LIBRE</v>
      </c>
      <c r="O180" s="1">
        <f t="shared" si="45"/>
        <v>2</v>
      </c>
      <c r="P180">
        <f t="shared" si="46"/>
        <v>2</v>
      </c>
      <c r="Q180" t="str">
        <f t="shared" si="47"/>
        <v>LIBRE</v>
      </c>
      <c r="R180" t="str">
        <f t="shared" si="48"/>
        <v>LIBRE</v>
      </c>
      <c r="S180" t="str">
        <f t="shared" si="49"/>
        <v>LIBRE</v>
      </c>
      <c r="T180">
        <f t="shared" si="50"/>
        <v>1.3333333333333333</v>
      </c>
      <c r="U180" t="str">
        <f t="shared" si="51"/>
        <v>No Recupera</v>
      </c>
      <c r="V180" t="str">
        <f t="shared" si="52"/>
        <v>No Recupera</v>
      </c>
    </row>
    <row r="181" spans="1:22">
      <c r="A181" s="46">
        <v>21550</v>
      </c>
      <c r="B181" s="47" t="s">
        <v>160</v>
      </c>
      <c r="C181" s="27"/>
      <c r="D181" s="36"/>
      <c r="E181" s="27">
        <v>4</v>
      </c>
      <c r="F181" s="27" t="s">
        <v>188</v>
      </c>
      <c r="G181" s="27">
        <v>1</v>
      </c>
      <c r="H181" s="2" t="str">
        <f t="shared" ref="H181:H244" si="56">IF(OR(E181="",F181="",G181=""),"",R181)</f>
        <v>LIBRE</v>
      </c>
      <c r="I181" s="3">
        <f>O181</f>
        <v>2.5</v>
      </c>
      <c r="J181" s="13" t="str">
        <f t="shared" ref="J181:J244" si="57">U181</f>
        <v>No Recupera</v>
      </c>
      <c r="K181" s="11"/>
      <c r="L181" s="24">
        <f t="shared" si="55"/>
        <v>1.3333333333333333</v>
      </c>
      <c r="M181" s="13" t="str">
        <f t="shared" si="44"/>
        <v>LIBRE</v>
      </c>
      <c r="O181" s="1">
        <f t="shared" si="45"/>
        <v>2.5</v>
      </c>
      <c r="P181">
        <f t="shared" si="46"/>
        <v>1</v>
      </c>
      <c r="Q181" t="str">
        <f t="shared" si="47"/>
        <v>LIBRE</v>
      </c>
      <c r="R181" t="str">
        <f t="shared" si="48"/>
        <v>LIBRE</v>
      </c>
      <c r="S181" t="str">
        <f t="shared" si="49"/>
        <v>LIBRE</v>
      </c>
      <c r="T181">
        <f t="shared" si="50"/>
        <v>1.3333333333333333</v>
      </c>
      <c r="U181" t="str">
        <f t="shared" si="51"/>
        <v>No Recupera</v>
      </c>
      <c r="V181" t="str">
        <f t="shared" si="52"/>
        <v>No Recupera</v>
      </c>
    </row>
    <row r="182" spans="1:22">
      <c r="A182" s="46">
        <v>1247</v>
      </c>
      <c r="B182" s="47" t="s">
        <v>161</v>
      </c>
      <c r="C182" s="27"/>
      <c r="D182" s="36"/>
      <c r="E182" s="27" t="s">
        <v>188</v>
      </c>
      <c r="F182" s="27" t="s">
        <v>188</v>
      </c>
      <c r="G182" s="27" t="s">
        <v>188</v>
      </c>
      <c r="H182" s="2" t="str">
        <f t="shared" si="56"/>
        <v>LIBRE</v>
      </c>
      <c r="I182" s="3" t="str">
        <f>O182</f>
        <v>AUS</v>
      </c>
      <c r="J182" s="13" t="str">
        <f t="shared" si="57"/>
        <v>No Recupera</v>
      </c>
      <c r="K182" s="11"/>
      <c r="L182" s="24">
        <f t="shared" si="55"/>
        <v>0</v>
      </c>
      <c r="M182" s="13" t="str">
        <f t="shared" si="44"/>
        <v>LIBRE</v>
      </c>
      <c r="O182" s="1" t="str">
        <f t="shared" si="45"/>
        <v>AUS</v>
      </c>
      <c r="P182">
        <f t="shared" si="46"/>
        <v>3</v>
      </c>
      <c r="Q182" t="str">
        <f t="shared" si="47"/>
        <v>LIBRE</v>
      </c>
      <c r="R182" t="str">
        <f t="shared" si="48"/>
        <v>LIBRE</v>
      </c>
      <c r="S182" t="str">
        <f t="shared" si="49"/>
        <v>LIBRE</v>
      </c>
      <c r="T182">
        <f t="shared" si="50"/>
        <v>0</v>
      </c>
      <c r="U182" t="str">
        <f t="shared" si="51"/>
        <v>No Recupera</v>
      </c>
      <c r="V182" t="str">
        <f t="shared" si="52"/>
        <v>No Recupera</v>
      </c>
    </row>
    <row r="183" spans="1:22">
      <c r="A183" s="46">
        <v>21558</v>
      </c>
      <c r="B183" s="47" t="s">
        <v>162</v>
      </c>
      <c r="C183" s="27"/>
      <c r="D183" s="36"/>
      <c r="E183" s="27">
        <v>5</v>
      </c>
      <c r="F183" s="27">
        <v>5</v>
      </c>
      <c r="G183" s="27">
        <v>4</v>
      </c>
      <c r="H183" s="2" t="str">
        <f t="shared" si="56"/>
        <v>LIBRE</v>
      </c>
      <c r="I183" s="3">
        <f>O183</f>
        <v>4.666666666666667</v>
      </c>
      <c r="J183" s="13" t="str">
        <f t="shared" si="57"/>
        <v>No Recupera</v>
      </c>
      <c r="K183" s="11"/>
      <c r="L183" s="24">
        <f t="shared" si="55"/>
        <v>3.3333333333333335</v>
      </c>
      <c r="M183" s="13" t="str">
        <f t="shared" si="44"/>
        <v>LIBRE</v>
      </c>
      <c r="O183" s="1">
        <f t="shared" si="45"/>
        <v>4.666666666666667</v>
      </c>
      <c r="P183">
        <f t="shared" si="46"/>
        <v>0</v>
      </c>
      <c r="Q183" t="str">
        <f t="shared" si="47"/>
        <v>LIBRE</v>
      </c>
      <c r="R183" t="str">
        <f t="shared" si="48"/>
        <v>LIBRE</v>
      </c>
      <c r="S183" t="str">
        <f t="shared" si="49"/>
        <v>LIBRE</v>
      </c>
      <c r="T183">
        <f t="shared" si="50"/>
        <v>3.3333333333333335</v>
      </c>
      <c r="U183" t="str">
        <f t="shared" si="51"/>
        <v>No Recupera</v>
      </c>
      <c r="V183" t="str">
        <f t="shared" si="52"/>
        <v>No Recupera</v>
      </c>
    </row>
    <row r="184" spans="1:22">
      <c r="A184" s="46">
        <v>21563</v>
      </c>
      <c r="B184" s="47" t="s">
        <v>166</v>
      </c>
      <c r="C184" s="27"/>
      <c r="D184" s="36"/>
      <c r="E184" s="27">
        <v>3</v>
      </c>
      <c r="F184" s="27">
        <v>4</v>
      </c>
      <c r="G184" s="27">
        <v>3</v>
      </c>
      <c r="H184" s="2" t="str">
        <f t="shared" si="56"/>
        <v>LIBRE</v>
      </c>
      <c r="I184" s="3">
        <f>O184</f>
        <v>3.3333333333333335</v>
      </c>
      <c r="J184" s="13" t="str">
        <f t="shared" si="57"/>
        <v>No Recupera</v>
      </c>
      <c r="K184" s="11"/>
      <c r="L184" s="24">
        <f t="shared" si="55"/>
        <v>2.3333333333333335</v>
      </c>
      <c r="M184" s="13" t="str">
        <f t="shared" si="44"/>
        <v>LIBRE</v>
      </c>
      <c r="O184" s="1">
        <f t="shared" si="45"/>
        <v>3.3333333333333335</v>
      </c>
      <c r="P184">
        <f t="shared" si="46"/>
        <v>0</v>
      </c>
      <c r="Q184" t="str">
        <f t="shared" si="47"/>
        <v>LIBRE</v>
      </c>
      <c r="R184" t="str">
        <f t="shared" si="48"/>
        <v>LIBRE</v>
      </c>
      <c r="S184" t="str">
        <f t="shared" si="49"/>
        <v>LIBRE</v>
      </c>
      <c r="T184">
        <f t="shared" si="50"/>
        <v>2.3333333333333335</v>
      </c>
      <c r="U184" t="str">
        <f t="shared" si="51"/>
        <v>No Recupera</v>
      </c>
      <c r="V184" t="str">
        <f t="shared" si="52"/>
        <v>No Recupera</v>
      </c>
    </row>
    <row r="185" spans="1:22">
      <c r="A185" s="46">
        <v>21559</v>
      </c>
      <c r="B185" s="47" t="s">
        <v>163</v>
      </c>
      <c r="C185" s="27"/>
      <c r="D185" s="36"/>
      <c r="E185" s="27" t="s">
        <v>188</v>
      </c>
      <c r="F185" s="27" t="s">
        <v>188</v>
      </c>
      <c r="G185" s="27" t="s">
        <v>188</v>
      </c>
      <c r="H185" s="2" t="str">
        <f t="shared" si="56"/>
        <v>LIBRE</v>
      </c>
      <c r="I185" s="3" t="str">
        <f>O185</f>
        <v>AUS</v>
      </c>
      <c r="J185" s="13" t="str">
        <f t="shared" si="57"/>
        <v>No Recupera</v>
      </c>
      <c r="K185" s="11"/>
      <c r="L185" s="24">
        <f t="shared" si="55"/>
        <v>0</v>
      </c>
      <c r="M185" s="13" t="str">
        <f t="shared" si="44"/>
        <v>LIBRE</v>
      </c>
      <c r="O185" s="1" t="str">
        <f t="shared" si="45"/>
        <v>AUS</v>
      </c>
      <c r="P185">
        <f t="shared" si="46"/>
        <v>3</v>
      </c>
      <c r="Q185" t="str">
        <f t="shared" si="47"/>
        <v>LIBRE</v>
      </c>
      <c r="R185" t="str">
        <f t="shared" si="48"/>
        <v>LIBRE</v>
      </c>
      <c r="S185" t="str">
        <f t="shared" si="49"/>
        <v>LIBRE</v>
      </c>
      <c r="T185">
        <f t="shared" si="50"/>
        <v>0</v>
      </c>
      <c r="U185" t="str">
        <f t="shared" si="51"/>
        <v>No Recupera</v>
      </c>
      <c r="V185" t="str">
        <f t="shared" si="52"/>
        <v>No Recupera</v>
      </c>
    </row>
    <row r="186" spans="1:22">
      <c r="A186" s="46">
        <v>21561</v>
      </c>
      <c r="B186" s="47" t="s">
        <v>164</v>
      </c>
      <c r="C186" s="27"/>
      <c r="D186" s="36"/>
      <c r="E186" s="27">
        <v>6</v>
      </c>
      <c r="F186" s="27">
        <v>8</v>
      </c>
      <c r="G186" s="27">
        <v>8</v>
      </c>
      <c r="H186" s="2" t="str">
        <f t="shared" si="56"/>
        <v>PROMOCIONÓ</v>
      </c>
      <c r="I186" s="3">
        <v>7</v>
      </c>
      <c r="J186" s="13" t="str">
        <f t="shared" si="57"/>
        <v>NO VA AL RECUPERATORIO INTEGRADOR -PROMOCIONÓ</v>
      </c>
      <c r="K186" s="11"/>
      <c r="L186" s="24">
        <f t="shared" si="55"/>
        <v>4.666666666666667</v>
      </c>
      <c r="M186" s="13" t="str">
        <f t="shared" si="44"/>
        <v>LIBRE</v>
      </c>
      <c r="O186" s="1">
        <f t="shared" si="45"/>
        <v>7.333333333333333</v>
      </c>
      <c r="P186">
        <f t="shared" si="46"/>
        <v>0</v>
      </c>
      <c r="Q186" t="str">
        <f t="shared" si="47"/>
        <v>PROMOCIONÓ</v>
      </c>
      <c r="R186" t="str">
        <f t="shared" si="48"/>
        <v>PROMOCIONÓ</v>
      </c>
      <c r="S186" t="str">
        <f t="shared" si="49"/>
        <v>REGULAR</v>
      </c>
      <c r="T186">
        <f t="shared" si="50"/>
        <v>4.666666666666667</v>
      </c>
      <c r="U186" t="str">
        <f t="shared" si="51"/>
        <v>NO VA AL RECUPERATORIO INTEGRADOR -PROMOCIONÓ</v>
      </c>
      <c r="V186" t="str">
        <f t="shared" si="52"/>
        <v>No Recupera</v>
      </c>
    </row>
    <row r="187" spans="1:22">
      <c r="A187" s="46">
        <v>21562</v>
      </c>
      <c r="B187" s="47" t="s">
        <v>165</v>
      </c>
      <c r="C187" s="27"/>
      <c r="D187" s="36"/>
      <c r="E187" s="27">
        <v>7</v>
      </c>
      <c r="F187" s="27">
        <v>8</v>
      </c>
      <c r="G187" s="27">
        <v>9</v>
      </c>
      <c r="H187" s="2" t="str">
        <f t="shared" si="56"/>
        <v>PROMOCIONÓ</v>
      </c>
      <c r="I187" s="3">
        <f t="shared" ref="I187:I250" si="58">O187</f>
        <v>8</v>
      </c>
      <c r="J187" s="13" t="str">
        <f t="shared" si="57"/>
        <v>NO VA AL RECUPERATORIO INTEGRADOR -PROMOCIONÓ</v>
      </c>
      <c r="K187" s="11"/>
      <c r="L187" s="24">
        <f t="shared" si="55"/>
        <v>5</v>
      </c>
      <c r="M187" s="13" t="str">
        <f t="shared" si="44"/>
        <v>LIBRE</v>
      </c>
      <c r="O187" s="1">
        <f t="shared" si="45"/>
        <v>8</v>
      </c>
      <c r="P187">
        <f t="shared" si="46"/>
        <v>0</v>
      </c>
      <c r="Q187" t="str">
        <f t="shared" si="47"/>
        <v>PROMOCIONÓ</v>
      </c>
      <c r="R187" t="str">
        <f t="shared" si="48"/>
        <v>PROMOCIONÓ</v>
      </c>
      <c r="S187" t="str">
        <f t="shared" si="49"/>
        <v>REGULAR</v>
      </c>
      <c r="T187">
        <f t="shared" si="50"/>
        <v>5</v>
      </c>
      <c r="U187" t="str">
        <f t="shared" si="51"/>
        <v>NO VA AL RECUPERATORIO INTEGRADOR -PROMOCIONÓ</v>
      </c>
      <c r="V187" t="str">
        <f t="shared" si="52"/>
        <v>No Recupera</v>
      </c>
    </row>
    <row r="188" spans="1:22">
      <c r="A188" s="48">
        <v>19451</v>
      </c>
      <c r="B188" s="47" t="s">
        <v>167</v>
      </c>
      <c r="C188" s="27"/>
      <c r="D188" s="36"/>
      <c r="E188" s="27">
        <v>6</v>
      </c>
      <c r="F188" s="27">
        <v>6</v>
      </c>
      <c r="G188" s="27">
        <v>5</v>
      </c>
      <c r="H188" s="2" t="str">
        <f t="shared" si="56"/>
        <v>LIBRE</v>
      </c>
      <c r="I188" s="3">
        <f t="shared" si="58"/>
        <v>5.666666666666667</v>
      </c>
      <c r="J188" s="13" t="str">
        <f t="shared" si="57"/>
        <v>PUEDE RECUPERAR INTEGRADOR PARA PROMOCION</v>
      </c>
      <c r="K188" s="11">
        <v>3</v>
      </c>
      <c r="L188" s="24">
        <f t="shared" si="55"/>
        <v>5</v>
      </c>
      <c r="M188" s="13" t="str">
        <f t="shared" si="44"/>
        <v>LIBRE</v>
      </c>
      <c r="O188" s="1">
        <f t="shared" si="45"/>
        <v>5.666666666666667</v>
      </c>
      <c r="P188">
        <f t="shared" si="46"/>
        <v>0</v>
      </c>
      <c r="Q188" t="str">
        <f t="shared" si="47"/>
        <v>LIBRE</v>
      </c>
      <c r="R188" t="str">
        <f t="shared" si="48"/>
        <v>LIBRE</v>
      </c>
      <c r="S188" t="str">
        <f t="shared" si="49"/>
        <v>LIBRE</v>
      </c>
      <c r="T188">
        <f t="shared" si="50"/>
        <v>5</v>
      </c>
      <c r="U188" t="str">
        <f t="shared" si="51"/>
        <v>PUEDE RECUPERAR INTEGRADOR PARA PROMOCION</v>
      </c>
      <c r="V188" t="str">
        <f t="shared" si="52"/>
        <v>PUEDE RECUPERAR INTEGRADOR PARA PROMOCION</v>
      </c>
    </row>
    <row r="189" spans="1:22">
      <c r="A189" s="48">
        <v>21057</v>
      </c>
      <c r="B189" s="47" t="s">
        <v>168</v>
      </c>
      <c r="C189" s="27"/>
      <c r="D189" s="36"/>
      <c r="E189" s="27">
        <v>4</v>
      </c>
      <c r="F189" s="27">
        <v>5</v>
      </c>
      <c r="G189" s="27" t="s">
        <v>188</v>
      </c>
      <c r="H189" s="2" t="str">
        <f t="shared" si="56"/>
        <v>LIBRE</v>
      </c>
      <c r="I189" s="3">
        <f t="shared" si="58"/>
        <v>4.5</v>
      </c>
      <c r="J189" s="13" t="str">
        <f t="shared" si="57"/>
        <v>No Recupera</v>
      </c>
      <c r="K189" s="11"/>
      <c r="L189" s="24">
        <f t="shared" si="55"/>
        <v>3</v>
      </c>
      <c r="M189" s="13" t="str">
        <f t="shared" si="44"/>
        <v>LIBRE</v>
      </c>
      <c r="O189" s="1">
        <f t="shared" si="45"/>
        <v>4.5</v>
      </c>
      <c r="P189">
        <f t="shared" si="46"/>
        <v>1</v>
      </c>
      <c r="Q189" t="str">
        <f t="shared" si="47"/>
        <v>LIBRE</v>
      </c>
      <c r="R189" t="str">
        <f t="shared" si="48"/>
        <v>LIBRE</v>
      </c>
      <c r="S189" t="str">
        <f t="shared" si="49"/>
        <v>LIBRE</v>
      </c>
      <c r="T189">
        <f t="shared" si="50"/>
        <v>3</v>
      </c>
      <c r="U189" t="str">
        <f t="shared" si="51"/>
        <v>No Recupera</v>
      </c>
      <c r="V189" t="str">
        <f t="shared" si="52"/>
        <v>No Recupera</v>
      </c>
    </row>
    <row r="190" spans="1:22">
      <c r="A190" s="46">
        <v>20572</v>
      </c>
      <c r="B190" s="47" t="s">
        <v>169</v>
      </c>
      <c r="C190" s="27"/>
      <c r="D190" s="36"/>
      <c r="E190" s="27">
        <v>4</v>
      </c>
      <c r="F190" s="27" t="s">
        <v>188</v>
      </c>
      <c r="G190" s="27" t="s">
        <v>188</v>
      </c>
      <c r="H190" s="2" t="str">
        <f t="shared" si="56"/>
        <v>LIBRE</v>
      </c>
      <c r="I190" s="3">
        <f t="shared" si="58"/>
        <v>2</v>
      </c>
      <c r="J190" s="13" t="str">
        <f t="shared" si="57"/>
        <v>No Recupera</v>
      </c>
      <c r="K190" s="11"/>
      <c r="L190" s="24">
        <f t="shared" si="55"/>
        <v>1.3333333333333333</v>
      </c>
      <c r="M190" s="13" t="str">
        <f t="shared" si="44"/>
        <v>LIBRE</v>
      </c>
      <c r="O190" s="1">
        <f t="shared" si="45"/>
        <v>2</v>
      </c>
      <c r="P190">
        <f t="shared" si="46"/>
        <v>2</v>
      </c>
      <c r="Q190" t="str">
        <f t="shared" si="47"/>
        <v>LIBRE</v>
      </c>
      <c r="R190" t="str">
        <f t="shared" si="48"/>
        <v>LIBRE</v>
      </c>
      <c r="S190" t="str">
        <f t="shared" si="49"/>
        <v>LIBRE</v>
      </c>
      <c r="T190">
        <f t="shared" si="50"/>
        <v>1.3333333333333333</v>
      </c>
      <c r="U190" t="str">
        <f t="shared" si="51"/>
        <v>No Recupera</v>
      </c>
      <c r="V190" t="str">
        <f t="shared" si="52"/>
        <v>No Recupera</v>
      </c>
    </row>
    <row r="191" spans="1:22">
      <c r="A191" s="46">
        <v>21581</v>
      </c>
      <c r="B191" s="47" t="s">
        <v>170</v>
      </c>
      <c r="C191" s="27"/>
      <c r="D191" s="36"/>
      <c r="E191" s="27">
        <v>2</v>
      </c>
      <c r="F191" s="27">
        <v>4</v>
      </c>
      <c r="G191" s="27" t="s">
        <v>188</v>
      </c>
      <c r="H191" s="2" t="str">
        <f t="shared" si="56"/>
        <v>LIBRE</v>
      </c>
      <c r="I191" s="3">
        <f t="shared" si="58"/>
        <v>3</v>
      </c>
      <c r="J191" s="13" t="str">
        <f t="shared" si="57"/>
        <v>No Recupera</v>
      </c>
      <c r="K191" s="11"/>
      <c r="L191" s="24">
        <f t="shared" si="55"/>
        <v>2</v>
      </c>
      <c r="M191" s="13" t="str">
        <f t="shared" si="44"/>
        <v>LIBRE</v>
      </c>
      <c r="O191" s="1">
        <f t="shared" si="45"/>
        <v>3</v>
      </c>
      <c r="P191">
        <f t="shared" si="46"/>
        <v>1</v>
      </c>
      <c r="Q191" t="str">
        <f t="shared" si="47"/>
        <v>LIBRE</v>
      </c>
      <c r="R191" t="str">
        <f t="shared" si="48"/>
        <v>LIBRE</v>
      </c>
      <c r="S191" t="str">
        <f t="shared" si="49"/>
        <v>LIBRE</v>
      </c>
      <c r="T191">
        <f t="shared" si="50"/>
        <v>2</v>
      </c>
      <c r="U191" t="str">
        <f t="shared" si="51"/>
        <v>No Recupera</v>
      </c>
      <c r="V191" t="str">
        <f t="shared" si="52"/>
        <v>No Recupera</v>
      </c>
    </row>
    <row r="192" spans="1:22">
      <c r="A192" s="48">
        <v>21068</v>
      </c>
      <c r="B192" s="47" t="s">
        <v>171</v>
      </c>
      <c r="C192" s="27"/>
      <c r="D192" s="36"/>
      <c r="E192" s="27">
        <v>5</v>
      </c>
      <c r="F192" s="27" t="s">
        <v>188</v>
      </c>
      <c r="G192" s="27" t="s">
        <v>188</v>
      </c>
      <c r="H192" s="2" t="str">
        <f t="shared" si="56"/>
        <v>LIBRE</v>
      </c>
      <c r="I192" s="3">
        <f t="shared" si="58"/>
        <v>2.5</v>
      </c>
      <c r="J192" s="13" t="str">
        <f t="shared" si="57"/>
        <v>No Recupera</v>
      </c>
      <c r="K192" s="11"/>
      <c r="L192" s="24">
        <f t="shared" si="55"/>
        <v>1.6666666666666667</v>
      </c>
      <c r="M192" s="13" t="str">
        <f t="shared" si="44"/>
        <v>LIBRE</v>
      </c>
      <c r="O192" s="1">
        <f t="shared" si="45"/>
        <v>2.5</v>
      </c>
      <c r="P192">
        <f t="shared" si="46"/>
        <v>2</v>
      </c>
      <c r="Q192" t="str">
        <f t="shared" si="47"/>
        <v>LIBRE</v>
      </c>
      <c r="R192" t="str">
        <f t="shared" si="48"/>
        <v>LIBRE</v>
      </c>
      <c r="S192" t="str">
        <f t="shared" si="49"/>
        <v>LIBRE</v>
      </c>
      <c r="T192">
        <f t="shared" si="50"/>
        <v>1.6666666666666667</v>
      </c>
      <c r="U192" t="str">
        <f t="shared" si="51"/>
        <v>No Recupera</v>
      </c>
      <c r="V192" t="str">
        <f t="shared" si="52"/>
        <v>No Recupera</v>
      </c>
    </row>
    <row r="193" spans="1:22">
      <c r="A193" s="46">
        <v>20576</v>
      </c>
      <c r="B193" s="47" t="s">
        <v>172</v>
      </c>
      <c r="C193" s="27"/>
      <c r="D193" s="36"/>
      <c r="E193" s="27">
        <v>3</v>
      </c>
      <c r="F193" s="27" t="s">
        <v>188</v>
      </c>
      <c r="G193" s="27" t="s">
        <v>188</v>
      </c>
      <c r="H193" s="2" t="str">
        <f t="shared" si="56"/>
        <v>LIBRE</v>
      </c>
      <c r="I193" s="3">
        <f t="shared" si="58"/>
        <v>1.5</v>
      </c>
      <c r="J193" s="13" t="str">
        <f t="shared" si="57"/>
        <v>No Recupera</v>
      </c>
      <c r="K193" s="11"/>
      <c r="L193" s="24">
        <f t="shared" si="55"/>
        <v>1</v>
      </c>
      <c r="M193" s="13" t="str">
        <f t="shared" si="44"/>
        <v>LIBRE</v>
      </c>
      <c r="O193" s="1">
        <f t="shared" si="45"/>
        <v>1.5</v>
      </c>
      <c r="P193">
        <f t="shared" si="46"/>
        <v>2</v>
      </c>
      <c r="Q193" t="str">
        <f t="shared" si="47"/>
        <v>LIBRE</v>
      </c>
      <c r="R193" t="str">
        <f t="shared" si="48"/>
        <v>LIBRE</v>
      </c>
      <c r="S193" t="str">
        <f t="shared" si="49"/>
        <v>LIBRE</v>
      </c>
      <c r="T193">
        <f t="shared" si="50"/>
        <v>1</v>
      </c>
      <c r="U193" t="str">
        <f t="shared" si="51"/>
        <v>No Recupera</v>
      </c>
      <c r="V193" t="str">
        <f t="shared" si="52"/>
        <v>No Recupera</v>
      </c>
    </row>
    <row r="194" spans="1:22">
      <c r="A194" s="46">
        <v>21586</v>
      </c>
      <c r="B194" s="49" t="s">
        <v>173</v>
      </c>
      <c r="C194" s="27"/>
      <c r="D194" s="36"/>
      <c r="E194" s="27">
        <v>5</v>
      </c>
      <c r="F194" s="27">
        <v>9</v>
      </c>
      <c r="G194" s="27" t="s">
        <v>188</v>
      </c>
      <c r="H194" s="2" t="str">
        <f t="shared" si="56"/>
        <v>REGULAR</v>
      </c>
      <c r="I194" s="3">
        <f t="shared" si="58"/>
        <v>7</v>
      </c>
      <c r="J194" s="13" t="str">
        <f t="shared" si="57"/>
        <v>No Recupera</v>
      </c>
      <c r="K194" s="11"/>
      <c r="L194" s="24">
        <f t="shared" si="55"/>
        <v>4.666666666666667</v>
      </c>
      <c r="M194" s="13" t="str">
        <f t="shared" si="44"/>
        <v>LIBRE</v>
      </c>
      <c r="O194" s="1">
        <f t="shared" si="45"/>
        <v>7</v>
      </c>
      <c r="P194">
        <f t="shared" si="46"/>
        <v>1</v>
      </c>
      <c r="Q194" t="str">
        <f t="shared" si="47"/>
        <v>REGULAR</v>
      </c>
      <c r="R194" t="str">
        <f t="shared" si="48"/>
        <v>REGULAR</v>
      </c>
      <c r="S194" t="str">
        <f t="shared" si="49"/>
        <v>REGULAR</v>
      </c>
      <c r="T194">
        <f t="shared" si="50"/>
        <v>4.666666666666667</v>
      </c>
      <c r="U194" t="str">
        <f t="shared" si="51"/>
        <v>No Recupera</v>
      </c>
      <c r="V194" t="str">
        <f t="shared" si="52"/>
        <v>No Recupera</v>
      </c>
    </row>
    <row r="195" spans="1:22">
      <c r="A195" s="46">
        <v>1003</v>
      </c>
      <c r="B195" s="47" t="s">
        <v>174</v>
      </c>
      <c r="C195" s="27"/>
      <c r="D195" s="36"/>
      <c r="E195" s="27" t="s">
        <v>188</v>
      </c>
      <c r="F195" s="27" t="s">
        <v>188</v>
      </c>
      <c r="G195" s="27" t="s">
        <v>188</v>
      </c>
      <c r="H195" s="2" t="str">
        <f t="shared" si="56"/>
        <v>LIBRE</v>
      </c>
      <c r="I195" s="3" t="str">
        <f t="shared" si="58"/>
        <v>AUS</v>
      </c>
      <c r="J195" s="13" t="str">
        <f t="shared" si="57"/>
        <v>No Recupera</v>
      </c>
      <c r="K195" s="11"/>
      <c r="L195" s="24">
        <f t="shared" si="55"/>
        <v>0</v>
      </c>
      <c r="M195" s="13" t="str">
        <f t="shared" ref="M195:M258" si="59">IF(AND(L195&gt;5.99,L195&lt;10.01,K195&gt;5.99,K195&lt;10.01),"PROMOCIONÓ CON RECUP",IF(K195&lt;5.99,IF(T195&gt;5.99, "REGULAR","LIBRE"),"LIBRE"))</f>
        <v>LIBRE</v>
      </c>
      <c r="O195" s="1" t="str">
        <f t="shared" ref="O195:O258" si="60">IF(OR(E195="",F195="",G195=""),"",IF(P195=3,"AUS",IF(P195=2,AVERAGE(E195:G195)/2,AVERAGE(E195:G195))))</f>
        <v>AUS</v>
      </c>
      <c r="P195">
        <f t="shared" ref="P195:P258" si="61">COUNTIF(E195:G195,"A")</f>
        <v>3</v>
      </c>
      <c r="Q195" t="str">
        <f t="shared" ref="Q195:Q258" si="62">IF(OR(E195&gt;-0.01,E195&lt;10,E195="A",F195&gt;-0.01,F195&lt;10.01,F195="A",G195&gt;-0.01,G195&lt;10.01,G195="A"),R195,"ERROR DE NOTA")</f>
        <v>LIBRE</v>
      </c>
      <c r="R195" t="str">
        <f t="shared" ref="R195:R258" si="63">IF(AND(E195&gt;5.99,E195&lt;10.01,F195&gt;5.99,F195&lt;10.01,G195&gt;5.99,G195&lt;10.01),"PROMOCIONÓ",S195)</f>
        <v>LIBRE</v>
      </c>
      <c r="S195" t="str">
        <f t="shared" ref="S195:S258" si="64">IF(P195&lt;1.001,IF(O195&gt;5.99,"REGULAR","LIBRE"),"LIBRE")</f>
        <v>LIBRE</v>
      </c>
      <c r="T195">
        <f t="shared" ref="T195:T258" si="65">SUM(E195,F195,K195)/3</f>
        <v>0</v>
      </c>
      <c r="U195" t="str">
        <f t="shared" ref="U195:U258" si="66">IF(AND(E195&gt;5.99,E195&lt;10.01,F195&gt;5.99,F195&lt;10.01,G195&gt;5.99,G195&lt;10.01),"NO VA AL RECUPERATORIO INTEGRADOR -PROMOCIONÓ",V195)</f>
        <v>No Recupera</v>
      </c>
      <c r="V195" t="str">
        <f t="shared" ref="V195:V258" si="67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46">
        <v>21595</v>
      </c>
      <c r="B196" s="47" t="s">
        <v>175</v>
      </c>
      <c r="C196" s="27"/>
      <c r="D196" s="36"/>
      <c r="E196" s="27">
        <v>4</v>
      </c>
      <c r="F196" s="27">
        <v>4</v>
      </c>
      <c r="G196" s="27" t="s">
        <v>188</v>
      </c>
      <c r="H196" s="2" t="str">
        <f t="shared" si="56"/>
        <v>LIBRE</v>
      </c>
      <c r="I196" s="3">
        <f t="shared" si="58"/>
        <v>4</v>
      </c>
      <c r="J196" s="13" t="str">
        <f t="shared" si="57"/>
        <v>No Recupera</v>
      </c>
      <c r="K196" s="11"/>
      <c r="L196" s="24">
        <f t="shared" si="55"/>
        <v>2.6666666666666665</v>
      </c>
      <c r="M196" s="13" t="str">
        <f t="shared" si="59"/>
        <v>LIBRE</v>
      </c>
      <c r="O196" s="1">
        <f t="shared" si="60"/>
        <v>4</v>
      </c>
      <c r="P196">
        <f t="shared" si="61"/>
        <v>1</v>
      </c>
      <c r="Q196" t="str">
        <f t="shared" si="62"/>
        <v>LIBRE</v>
      </c>
      <c r="R196" t="str">
        <f t="shared" si="63"/>
        <v>LIBRE</v>
      </c>
      <c r="S196" t="str">
        <f t="shared" si="64"/>
        <v>LIBRE</v>
      </c>
      <c r="T196">
        <f t="shared" si="65"/>
        <v>2.6666666666666665</v>
      </c>
      <c r="U196" t="str">
        <f t="shared" si="66"/>
        <v>No Recupera</v>
      </c>
      <c r="V196" t="str">
        <f t="shared" si="67"/>
        <v>No Recupera</v>
      </c>
    </row>
    <row r="197" spans="1:22">
      <c r="A197" s="11"/>
      <c r="B197" s="11"/>
      <c r="C197" s="27"/>
      <c r="D197" s="36"/>
      <c r="E197" s="27"/>
      <c r="F197" s="27"/>
      <c r="G197" s="27"/>
      <c r="H197" s="2" t="str">
        <f t="shared" si="56"/>
        <v/>
      </c>
      <c r="I197" s="3" t="str">
        <f t="shared" si="58"/>
        <v/>
      </c>
      <c r="J197" s="13" t="str">
        <f t="shared" si="57"/>
        <v>No Recupera</v>
      </c>
      <c r="K197" s="11"/>
      <c r="L197" s="24">
        <f t="shared" si="55"/>
        <v>0</v>
      </c>
      <c r="M197" s="13" t="str">
        <f t="shared" si="59"/>
        <v>LIBRE</v>
      </c>
      <c r="O197" s="1" t="str">
        <f t="shared" si="60"/>
        <v/>
      </c>
      <c r="P197">
        <f t="shared" si="61"/>
        <v>0</v>
      </c>
      <c r="Q197" t="str">
        <f t="shared" si="62"/>
        <v>REGULAR</v>
      </c>
      <c r="R197" t="str">
        <f t="shared" si="63"/>
        <v>REGULAR</v>
      </c>
      <c r="S197" t="str">
        <f t="shared" si="64"/>
        <v>REGULAR</v>
      </c>
      <c r="T197">
        <f t="shared" si="65"/>
        <v>0</v>
      </c>
      <c r="U197" t="str">
        <f t="shared" si="66"/>
        <v>No Recupera</v>
      </c>
      <c r="V197" t="str">
        <f t="shared" si="67"/>
        <v>No Recupera</v>
      </c>
    </row>
    <row r="198" spans="1:22">
      <c r="A198" s="11"/>
      <c r="B198" s="11"/>
      <c r="C198" s="27"/>
      <c r="D198" s="36"/>
      <c r="E198" s="27"/>
      <c r="F198" s="27"/>
      <c r="G198" s="27"/>
      <c r="H198" s="2" t="str">
        <f t="shared" si="56"/>
        <v/>
      </c>
      <c r="I198" s="3" t="str">
        <f t="shared" si="58"/>
        <v/>
      </c>
      <c r="J198" s="13" t="str">
        <f t="shared" si="57"/>
        <v>No Recupera</v>
      </c>
      <c r="K198" s="11"/>
      <c r="L198" s="24">
        <f t="shared" si="55"/>
        <v>0</v>
      </c>
      <c r="M198" s="13" t="str">
        <f t="shared" si="59"/>
        <v>LIBRE</v>
      </c>
      <c r="O198" s="1" t="str">
        <f t="shared" si="60"/>
        <v/>
      </c>
      <c r="P198">
        <f t="shared" si="61"/>
        <v>0</v>
      </c>
      <c r="Q198" t="str">
        <f t="shared" si="62"/>
        <v>REGULAR</v>
      </c>
      <c r="R198" t="str">
        <f t="shared" si="63"/>
        <v>REGULAR</v>
      </c>
      <c r="S198" t="str">
        <f t="shared" si="64"/>
        <v>REGULAR</v>
      </c>
      <c r="T198">
        <f t="shared" si="65"/>
        <v>0</v>
      </c>
      <c r="U198" t="str">
        <f t="shared" si="66"/>
        <v>No Recupera</v>
      </c>
      <c r="V198" t="str">
        <f t="shared" si="67"/>
        <v>No Recupera</v>
      </c>
    </row>
    <row r="199" spans="1:22">
      <c r="A199" s="11"/>
      <c r="B199" s="11"/>
      <c r="C199" s="27"/>
      <c r="D199" s="36"/>
      <c r="E199" s="27"/>
      <c r="F199" s="27"/>
      <c r="G199" s="27"/>
      <c r="H199" s="2" t="str">
        <f t="shared" si="56"/>
        <v/>
      </c>
      <c r="I199" s="3" t="str">
        <f t="shared" si="58"/>
        <v/>
      </c>
      <c r="J199" s="13" t="str">
        <f t="shared" si="57"/>
        <v>No Recupera</v>
      </c>
      <c r="K199" s="11"/>
      <c r="L199" s="24">
        <f t="shared" si="55"/>
        <v>0</v>
      </c>
      <c r="M199" s="13" t="str">
        <f t="shared" si="59"/>
        <v>LIBRE</v>
      </c>
      <c r="O199" s="1" t="str">
        <f t="shared" si="60"/>
        <v/>
      </c>
      <c r="P199">
        <f t="shared" si="61"/>
        <v>0</v>
      </c>
      <c r="Q199" t="str">
        <f t="shared" si="62"/>
        <v>REGULAR</v>
      </c>
      <c r="R199" t="str">
        <f t="shared" si="63"/>
        <v>REGULAR</v>
      </c>
      <c r="S199" t="str">
        <f t="shared" si="64"/>
        <v>REGULAR</v>
      </c>
      <c r="T199">
        <f t="shared" si="65"/>
        <v>0</v>
      </c>
      <c r="U199" t="str">
        <f t="shared" si="66"/>
        <v>No Recupera</v>
      </c>
      <c r="V199" t="str">
        <f t="shared" si="67"/>
        <v>No Recupera</v>
      </c>
    </row>
    <row r="200" spans="1:22">
      <c r="A200" s="11"/>
      <c r="B200" s="11"/>
      <c r="C200" s="27"/>
      <c r="D200" s="36"/>
      <c r="E200" s="27"/>
      <c r="F200" s="27"/>
      <c r="G200" s="27"/>
      <c r="H200" s="2" t="str">
        <f t="shared" si="56"/>
        <v/>
      </c>
      <c r="I200" s="3" t="str">
        <f t="shared" si="58"/>
        <v/>
      </c>
      <c r="J200" s="13" t="str">
        <f t="shared" si="57"/>
        <v>No Recupera</v>
      </c>
      <c r="K200" s="11"/>
      <c r="L200" s="24">
        <f t="shared" si="55"/>
        <v>0</v>
      </c>
      <c r="M200" s="13" t="str">
        <f t="shared" si="59"/>
        <v>LIBRE</v>
      </c>
      <c r="O200" s="1" t="str">
        <f t="shared" si="60"/>
        <v/>
      </c>
      <c r="P200">
        <f t="shared" si="61"/>
        <v>0</v>
      </c>
      <c r="Q200" t="str">
        <f t="shared" si="62"/>
        <v>REGULAR</v>
      </c>
      <c r="R200" t="str">
        <f t="shared" si="63"/>
        <v>REGULAR</v>
      </c>
      <c r="S200" t="str">
        <f t="shared" si="64"/>
        <v>REGULAR</v>
      </c>
      <c r="T200">
        <f t="shared" si="65"/>
        <v>0</v>
      </c>
      <c r="U200" t="str">
        <f t="shared" si="66"/>
        <v>No Recupera</v>
      </c>
      <c r="V200" t="str">
        <f t="shared" si="67"/>
        <v>No Recupera</v>
      </c>
    </row>
    <row r="201" spans="1:22">
      <c r="A201" s="11"/>
      <c r="B201" s="11"/>
      <c r="C201" s="27"/>
      <c r="D201" s="36"/>
      <c r="E201" s="27"/>
      <c r="F201" s="27"/>
      <c r="G201" s="27"/>
      <c r="H201" s="2" t="str">
        <f t="shared" si="56"/>
        <v/>
      </c>
      <c r="I201" s="3" t="str">
        <f t="shared" si="58"/>
        <v/>
      </c>
      <c r="J201" s="13" t="str">
        <f t="shared" si="57"/>
        <v>No Recupera</v>
      </c>
      <c r="K201" s="11"/>
      <c r="L201" s="24">
        <f t="shared" si="55"/>
        <v>0</v>
      </c>
      <c r="M201" s="13" t="str">
        <f t="shared" si="59"/>
        <v>LIBRE</v>
      </c>
      <c r="O201" s="1" t="str">
        <f t="shared" si="60"/>
        <v/>
      </c>
      <c r="P201">
        <f t="shared" si="61"/>
        <v>0</v>
      </c>
      <c r="Q201" t="str">
        <f t="shared" si="62"/>
        <v>REGULAR</v>
      </c>
      <c r="R201" t="str">
        <f t="shared" si="63"/>
        <v>REGULAR</v>
      </c>
      <c r="S201" t="str">
        <f t="shared" si="64"/>
        <v>REGULAR</v>
      </c>
      <c r="T201">
        <f t="shared" si="65"/>
        <v>0</v>
      </c>
      <c r="U201" t="str">
        <f t="shared" si="66"/>
        <v>No Recupera</v>
      </c>
      <c r="V201" t="str">
        <f t="shared" si="67"/>
        <v>No Recupera</v>
      </c>
    </row>
    <row r="202" spans="1:22">
      <c r="A202" s="11"/>
      <c r="B202" s="11"/>
      <c r="C202" s="27"/>
      <c r="D202" s="36"/>
      <c r="E202" s="27"/>
      <c r="F202" s="27"/>
      <c r="G202" s="27"/>
      <c r="H202" s="2" t="str">
        <f t="shared" si="56"/>
        <v/>
      </c>
      <c r="I202" s="3" t="str">
        <f t="shared" si="58"/>
        <v/>
      </c>
      <c r="J202" s="13" t="str">
        <f t="shared" si="57"/>
        <v>No Recupera</v>
      </c>
      <c r="K202" s="11"/>
      <c r="L202" s="24">
        <f t="shared" si="55"/>
        <v>0</v>
      </c>
      <c r="M202" s="13" t="str">
        <f t="shared" si="59"/>
        <v>LIBRE</v>
      </c>
      <c r="O202" s="1" t="str">
        <f t="shared" si="60"/>
        <v/>
      </c>
      <c r="P202">
        <f t="shared" si="61"/>
        <v>0</v>
      </c>
      <c r="Q202" t="str">
        <f t="shared" si="62"/>
        <v>REGULAR</v>
      </c>
      <c r="R202" t="str">
        <f t="shared" si="63"/>
        <v>REGULAR</v>
      </c>
      <c r="S202" t="str">
        <f t="shared" si="64"/>
        <v>REGULAR</v>
      </c>
      <c r="T202">
        <f t="shared" si="65"/>
        <v>0</v>
      </c>
      <c r="U202" t="str">
        <f t="shared" si="66"/>
        <v>No Recupera</v>
      </c>
      <c r="V202" t="str">
        <f t="shared" si="67"/>
        <v>No Recupera</v>
      </c>
    </row>
    <row r="203" spans="1:22">
      <c r="A203" s="11"/>
      <c r="B203" s="11"/>
      <c r="C203" s="27"/>
      <c r="D203" s="36"/>
      <c r="E203" s="27"/>
      <c r="F203" s="27"/>
      <c r="G203" s="27"/>
      <c r="H203" s="2" t="str">
        <f t="shared" si="56"/>
        <v/>
      </c>
      <c r="I203" s="3" t="str">
        <f t="shared" si="58"/>
        <v/>
      </c>
      <c r="J203" s="13" t="str">
        <f t="shared" si="57"/>
        <v>No Recupera</v>
      </c>
      <c r="K203" s="11"/>
      <c r="L203" s="24">
        <f t="shared" si="55"/>
        <v>0</v>
      </c>
      <c r="M203" s="13" t="str">
        <f t="shared" si="59"/>
        <v>LIBRE</v>
      </c>
      <c r="O203" s="1" t="str">
        <f t="shared" si="60"/>
        <v/>
      </c>
      <c r="P203">
        <f t="shared" si="61"/>
        <v>0</v>
      </c>
      <c r="Q203" t="str">
        <f t="shared" si="62"/>
        <v>REGULAR</v>
      </c>
      <c r="R203" t="str">
        <f t="shared" si="63"/>
        <v>REGULAR</v>
      </c>
      <c r="S203" t="str">
        <f t="shared" si="64"/>
        <v>REGULAR</v>
      </c>
      <c r="T203">
        <f t="shared" si="65"/>
        <v>0</v>
      </c>
      <c r="U203" t="str">
        <f t="shared" si="66"/>
        <v>No Recupera</v>
      </c>
      <c r="V203" t="str">
        <f t="shared" si="67"/>
        <v>No Recupera</v>
      </c>
    </row>
    <row r="204" spans="1:22">
      <c r="A204" s="11"/>
      <c r="B204" s="11"/>
      <c r="C204" s="27"/>
      <c r="D204" s="36"/>
      <c r="E204" s="27"/>
      <c r="F204" s="27"/>
      <c r="G204" s="27"/>
      <c r="H204" s="2" t="str">
        <f t="shared" si="56"/>
        <v/>
      </c>
      <c r="I204" s="3" t="str">
        <f t="shared" si="58"/>
        <v/>
      </c>
      <c r="J204" s="13" t="str">
        <f t="shared" si="57"/>
        <v>No Recupera</v>
      </c>
      <c r="K204" s="11"/>
      <c r="L204" s="24">
        <f t="shared" si="55"/>
        <v>0</v>
      </c>
      <c r="M204" s="13" t="str">
        <f t="shared" si="59"/>
        <v>LIBRE</v>
      </c>
      <c r="O204" s="1" t="str">
        <f t="shared" si="60"/>
        <v/>
      </c>
      <c r="P204">
        <f t="shared" si="61"/>
        <v>0</v>
      </c>
      <c r="Q204" t="str">
        <f t="shared" si="62"/>
        <v>REGULAR</v>
      </c>
      <c r="R204" t="str">
        <f t="shared" si="63"/>
        <v>REGULAR</v>
      </c>
      <c r="S204" t="str">
        <f t="shared" si="64"/>
        <v>REGULAR</v>
      </c>
      <c r="T204">
        <f t="shared" si="65"/>
        <v>0</v>
      </c>
      <c r="U204" t="str">
        <f t="shared" si="66"/>
        <v>No Recupera</v>
      </c>
      <c r="V204" t="str">
        <f t="shared" si="67"/>
        <v>No Recupera</v>
      </c>
    </row>
    <row r="205" spans="1:22">
      <c r="A205" s="11"/>
      <c r="B205" s="11"/>
      <c r="C205" s="27"/>
      <c r="D205" s="36"/>
      <c r="E205" s="27"/>
      <c r="F205" s="27"/>
      <c r="G205" s="27"/>
      <c r="H205" s="2" t="str">
        <f t="shared" si="56"/>
        <v/>
      </c>
      <c r="I205" s="3" t="str">
        <f t="shared" si="58"/>
        <v/>
      </c>
      <c r="J205" s="13" t="str">
        <f t="shared" si="57"/>
        <v>No Recupera</v>
      </c>
      <c r="K205" s="11"/>
      <c r="L205" s="24">
        <f t="shared" si="55"/>
        <v>0</v>
      </c>
      <c r="M205" s="13" t="str">
        <f t="shared" si="59"/>
        <v>LIBRE</v>
      </c>
      <c r="O205" s="1" t="str">
        <f t="shared" si="60"/>
        <v/>
      </c>
      <c r="P205">
        <f t="shared" si="61"/>
        <v>0</v>
      </c>
      <c r="Q205" t="str">
        <f t="shared" si="62"/>
        <v>REGULAR</v>
      </c>
      <c r="R205" t="str">
        <f t="shared" si="63"/>
        <v>REGULAR</v>
      </c>
      <c r="S205" t="str">
        <f t="shared" si="64"/>
        <v>REGULAR</v>
      </c>
      <c r="T205">
        <f t="shared" si="65"/>
        <v>0</v>
      </c>
      <c r="U205" t="str">
        <f t="shared" si="66"/>
        <v>No Recupera</v>
      </c>
      <c r="V205" t="str">
        <f t="shared" si="67"/>
        <v>No Recupera</v>
      </c>
    </row>
    <row r="206" spans="1:22">
      <c r="A206" s="11"/>
      <c r="B206" s="11"/>
      <c r="C206" s="27"/>
      <c r="D206" s="36"/>
      <c r="E206" s="27"/>
      <c r="F206" s="27"/>
      <c r="G206" s="27"/>
      <c r="H206" s="2" t="str">
        <f t="shared" si="56"/>
        <v/>
      </c>
      <c r="I206" s="3" t="str">
        <f t="shared" si="58"/>
        <v/>
      </c>
      <c r="J206" s="13" t="str">
        <f t="shared" si="57"/>
        <v>No Recupera</v>
      </c>
      <c r="K206" s="11"/>
      <c r="L206" s="24">
        <f t="shared" si="55"/>
        <v>0</v>
      </c>
      <c r="M206" s="13" t="str">
        <f t="shared" si="59"/>
        <v>LIBRE</v>
      </c>
      <c r="O206" s="1" t="str">
        <f t="shared" si="60"/>
        <v/>
      </c>
      <c r="P206">
        <f t="shared" si="61"/>
        <v>0</v>
      </c>
      <c r="Q206" t="str">
        <f t="shared" si="62"/>
        <v>REGULAR</v>
      </c>
      <c r="R206" t="str">
        <f t="shared" si="63"/>
        <v>REGULAR</v>
      </c>
      <c r="S206" t="str">
        <f t="shared" si="64"/>
        <v>REGULAR</v>
      </c>
      <c r="T206">
        <f t="shared" si="65"/>
        <v>0</v>
      </c>
      <c r="U206" t="str">
        <f t="shared" si="66"/>
        <v>No Recupera</v>
      </c>
      <c r="V206" t="str">
        <f t="shared" si="67"/>
        <v>No Recupera</v>
      </c>
    </row>
    <row r="207" spans="1:22">
      <c r="A207" s="11"/>
      <c r="B207" s="11"/>
      <c r="C207" s="27"/>
      <c r="D207" s="36"/>
      <c r="E207" s="27"/>
      <c r="F207" s="27"/>
      <c r="G207" s="27"/>
      <c r="H207" s="2" t="str">
        <f t="shared" si="56"/>
        <v/>
      </c>
      <c r="I207" s="3" t="str">
        <f t="shared" si="58"/>
        <v/>
      </c>
      <c r="J207" s="13" t="str">
        <f t="shared" si="57"/>
        <v>No Recupera</v>
      </c>
      <c r="K207" s="11"/>
      <c r="L207" s="24">
        <f t="shared" si="55"/>
        <v>0</v>
      </c>
      <c r="M207" s="13" t="str">
        <f t="shared" si="59"/>
        <v>LIBRE</v>
      </c>
      <c r="O207" s="1" t="str">
        <f t="shared" si="60"/>
        <v/>
      </c>
      <c r="P207">
        <f t="shared" si="61"/>
        <v>0</v>
      </c>
      <c r="Q207" t="str">
        <f t="shared" si="62"/>
        <v>REGULAR</v>
      </c>
      <c r="R207" t="str">
        <f t="shared" si="63"/>
        <v>REGULAR</v>
      </c>
      <c r="S207" t="str">
        <f t="shared" si="64"/>
        <v>REGULAR</v>
      </c>
      <c r="T207">
        <f t="shared" si="65"/>
        <v>0</v>
      </c>
      <c r="U207" t="str">
        <f t="shared" si="66"/>
        <v>No Recupera</v>
      </c>
      <c r="V207" t="str">
        <f t="shared" si="67"/>
        <v>No Recupera</v>
      </c>
    </row>
    <row r="208" spans="1:22">
      <c r="A208" s="11"/>
      <c r="B208" s="11"/>
      <c r="C208" s="27"/>
      <c r="D208" s="36"/>
      <c r="E208" s="27"/>
      <c r="F208" s="27"/>
      <c r="G208" s="27"/>
      <c r="H208" s="2" t="str">
        <f t="shared" si="56"/>
        <v/>
      </c>
      <c r="I208" s="3" t="str">
        <f t="shared" si="58"/>
        <v/>
      </c>
      <c r="J208" s="13" t="str">
        <f t="shared" si="57"/>
        <v>No Recupera</v>
      </c>
      <c r="K208" s="11"/>
      <c r="L208" s="24">
        <f t="shared" si="55"/>
        <v>0</v>
      </c>
      <c r="M208" s="13" t="str">
        <f t="shared" si="59"/>
        <v>LIBRE</v>
      </c>
      <c r="O208" s="1" t="str">
        <f t="shared" si="60"/>
        <v/>
      </c>
      <c r="P208">
        <f t="shared" si="61"/>
        <v>0</v>
      </c>
      <c r="Q208" t="str">
        <f t="shared" si="62"/>
        <v>REGULAR</v>
      </c>
      <c r="R208" t="str">
        <f t="shared" si="63"/>
        <v>REGULAR</v>
      </c>
      <c r="S208" t="str">
        <f t="shared" si="64"/>
        <v>REGULAR</v>
      </c>
      <c r="T208">
        <f t="shared" si="65"/>
        <v>0</v>
      </c>
      <c r="U208" t="str">
        <f t="shared" si="66"/>
        <v>No Recupera</v>
      </c>
      <c r="V208" t="str">
        <f t="shared" si="67"/>
        <v>No Recupera</v>
      </c>
    </row>
    <row r="209" spans="1:22">
      <c r="A209" s="11"/>
      <c r="B209" s="11"/>
      <c r="C209" s="27"/>
      <c r="D209" s="36"/>
      <c r="E209" s="27"/>
      <c r="F209" s="27"/>
      <c r="G209" s="27"/>
      <c r="H209" s="2" t="str">
        <f t="shared" si="56"/>
        <v/>
      </c>
      <c r="I209" s="3" t="str">
        <f t="shared" si="58"/>
        <v/>
      </c>
      <c r="J209" s="13" t="str">
        <f t="shared" si="57"/>
        <v>No Recupera</v>
      </c>
      <c r="K209" s="11"/>
      <c r="L209" s="24">
        <f t="shared" si="55"/>
        <v>0</v>
      </c>
      <c r="M209" s="13" t="str">
        <f t="shared" si="59"/>
        <v>LIBRE</v>
      </c>
      <c r="O209" s="1" t="str">
        <f t="shared" si="60"/>
        <v/>
      </c>
      <c r="P209">
        <f t="shared" si="61"/>
        <v>0</v>
      </c>
      <c r="Q209" t="str">
        <f t="shared" si="62"/>
        <v>REGULAR</v>
      </c>
      <c r="R209" t="str">
        <f t="shared" si="63"/>
        <v>REGULAR</v>
      </c>
      <c r="S209" t="str">
        <f t="shared" si="64"/>
        <v>REGULAR</v>
      </c>
      <c r="T209">
        <f t="shared" si="65"/>
        <v>0</v>
      </c>
      <c r="U209" t="str">
        <f t="shared" si="66"/>
        <v>No Recupera</v>
      </c>
      <c r="V209" t="str">
        <f t="shared" si="67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56"/>
        <v/>
      </c>
      <c r="I210" s="3" t="str">
        <f t="shared" si="58"/>
        <v/>
      </c>
      <c r="J210" s="13" t="str">
        <f t="shared" si="57"/>
        <v>No Recupera</v>
      </c>
      <c r="K210" s="11"/>
      <c r="L210" s="24">
        <f t="shared" si="55"/>
        <v>0</v>
      </c>
      <c r="M210" s="13" t="str">
        <f t="shared" si="59"/>
        <v>LIBRE</v>
      </c>
      <c r="O210" s="1" t="str">
        <f t="shared" si="60"/>
        <v/>
      </c>
      <c r="P210">
        <f t="shared" si="61"/>
        <v>0</v>
      </c>
      <c r="Q210" t="str">
        <f t="shared" si="62"/>
        <v>REGULAR</v>
      </c>
      <c r="R210" t="str">
        <f t="shared" si="63"/>
        <v>REGULAR</v>
      </c>
      <c r="S210" t="str">
        <f t="shared" si="64"/>
        <v>REGULAR</v>
      </c>
      <c r="T210">
        <f t="shared" si="65"/>
        <v>0</v>
      </c>
      <c r="U210" t="str">
        <f t="shared" si="66"/>
        <v>No Recupera</v>
      </c>
      <c r="V210" t="str">
        <f t="shared" si="67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56"/>
        <v/>
      </c>
      <c r="I211" s="3" t="str">
        <f t="shared" si="58"/>
        <v/>
      </c>
      <c r="J211" s="13" t="str">
        <f t="shared" si="57"/>
        <v>No Recupera</v>
      </c>
      <c r="K211" s="11"/>
      <c r="L211" s="24">
        <f t="shared" si="55"/>
        <v>0</v>
      </c>
      <c r="M211" s="13" t="str">
        <f t="shared" si="59"/>
        <v>LIBRE</v>
      </c>
      <c r="O211" s="1" t="str">
        <f t="shared" si="60"/>
        <v/>
      </c>
      <c r="P211">
        <f t="shared" si="61"/>
        <v>0</v>
      </c>
      <c r="Q211" t="str">
        <f t="shared" si="62"/>
        <v>REGULAR</v>
      </c>
      <c r="R211" t="str">
        <f t="shared" si="63"/>
        <v>REGULAR</v>
      </c>
      <c r="S211" t="str">
        <f t="shared" si="64"/>
        <v>REGULAR</v>
      </c>
      <c r="T211">
        <f t="shared" si="65"/>
        <v>0</v>
      </c>
      <c r="U211" t="str">
        <f t="shared" si="66"/>
        <v>No Recupera</v>
      </c>
      <c r="V211" t="str">
        <f t="shared" si="67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56"/>
        <v/>
      </c>
      <c r="I212" s="3" t="str">
        <f t="shared" si="58"/>
        <v/>
      </c>
      <c r="J212" s="13" t="str">
        <f t="shared" si="57"/>
        <v>No Recupera</v>
      </c>
      <c r="K212" s="11"/>
      <c r="L212" s="24">
        <f t="shared" si="55"/>
        <v>0</v>
      </c>
      <c r="M212" s="13" t="str">
        <f t="shared" si="59"/>
        <v>LIBRE</v>
      </c>
      <c r="O212" s="1" t="str">
        <f t="shared" si="60"/>
        <v/>
      </c>
      <c r="P212">
        <f t="shared" si="61"/>
        <v>0</v>
      </c>
      <c r="Q212" t="str">
        <f t="shared" si="62"/>
        <v>REGULAR</v>
      </c>
      <c r="R212" t="str">
        <f t="shared" si="63"/>
        <v>REGULAR</v>
      </c>
      <c r="S212" t="str">
        <f t="shared" si="64"/>
        <v>REGULAR</v>
      </c>
      <c r="T212">
        <f t="shared" si="65"/>
        <v>0</v>
      </c>
      <c r="U212" t="str">
        <f t="shared" si="66"/>
        <v>No Recupera</v>
      </c>
      <c r="V212" t="str">
        <f t="shared" si="67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56"/>
        <v/>
      </c>
      <c r="I213" s="3" t="str">
        <f t="shared" si="58"/>
        <v/>
      </c>
      <c r="J213" s="13" t="str">
        <f t="shared" si="57"/>
        <v>No Recupera</v>
      </c>
      <c r="K213" s="11"/>
      <c r="L213" s="24">
        <f t="shared" si="55"/>
        <v>0</v>
      </c>
      <c r="M213" s="13" t="str">
        <f t="shared" si="59"/>
        <v>LIBRE</v>
      </c>
      <c r="O213" s="1" t="str">
        <f t="shared" si="60"/>
        <v/>
      </c>
      <c r="P213">
        <f t="shared" si="61"/>
        <v>0</v>
      </c>
      <c r="Q213" t="str">
        <f t="shared" si="62"/>
        <v>REGULAR</v>
      </c>
      <c r="R213" t="str">
        <f t="shared" si="63"/>
        <v>REGULAR</v>
      </c>
      <c r="S213" t="str">
        <f t="shared" si="64"/>
        <v>REGULAR</v>
      </c>
      <c r="T213">
        <f t="shared" si="65"/>
        <v>0</v>
      </c>
      <c r="U213" t="str">
        <f t="shared" si="66"/>
        <v>No Recupera</v>
      </c>
      <c r="V213" t="str">
        <f t="shared" si="67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56"/>
        <v/>
      </c>
      <c r="I214" s="3" t="str">
        <f t="shared" si="58"/>
        <v/>
      </c>
      <c r="J214" s="13" t="str">
        <f t="shared" si="57"/>
        <v>No Recupera</v>
      </c>
      <c r="K214" s="11"/>
      <c r="L214" s="24">
        <f t="shared" si="55"/>
        <v>0</v>
      </c>
      <c r="M214" s="13" t="str">
        <f t="shared" si="59"/>
        <v>LIBRE</v>
      </c>
      <c r="O214" s="1" t="str">
        <f t="shared" si="60"/>
        <v/>
      </c>
      <c r="P214">
        <f t="shared" si="61"/>
        <v>0</v>
      </c>
      <c r="Q214" t="str">
        <f t="shared" si="62"/>
        <v>REGULAR</v>
      </c>
      <c r="R214" t="str">
        <f t="shared" si="63"/>
        <v>REGULAR</v>
      </c>
      <c r="S214" t="str">
        <f t="shared" si="64"/>
        <v>REGULAR</v>
      </c>
      <c r="T214">
        <f t="shared" si="65"/>
        <v>0</v>
      </c>
      <c r="U214" t="str">
        <f t="shared" si="66"/>
        <v>No Recupera</v>
      </c>
      <c r="V214" t="str">
        <f t="shared" si="67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56"/>
        <v/>
      </c>
      <c r="I215" s="3" t="str">
        <f t="shared" si="58"/>
        <v/>
      </c>
      <c r="J215" s="13" t="str">
        <f t="shared" si="57"/>
        <v>No Recupera</v>
      </c>
      <c r="K215" s="11"/>
      <c r="L215" s="24">
        <f t="shared" si="55"/>
        <v>0</v>
      </c>
      <c r="M215" s="13" t="str">
        <f t="shared" si="59"/>
        <v>LIBRE</v>
      </c>
      <c r="O215" s="1" t="str">
        <f t="shared" si="60"/>
        <v/>
      </c>
      <c r="P215">
        <f t="shared" si="61"/>
        <v>0</v>
      </c>
      <c r="Q215" t="str">
        <f t="shared" si="62"/>
        <v>REGULAR</v>
      </c>
      <c r="R215" t="str">
        <f t="shared" si="63"/>
        <v>REGULAR</v>
      </c>
      <c r="S215" t="str">
        <f t="shared" si="64"/>
        <v>REGULAR</v>
      </c>
      <c r="T215">
        <f t="shared" si="65"/>
        <v>0</v>
      </c>
      <c r="U215" t="str">
        <f t="shared" si="66"/>
        <v>No Recupera</v>
      </c>
      <c r="V215" t="str">
        <f t="shared" si="67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56"/>
        <v/>
      </c>
      <c r="I216" s="3" t="str">
        <f t="shared" si="58"/>
        <v/>
      </c>
      <c r="J216" s="13" t="str">
        <f t="shared" si="57"/>
        <v>No Recupera</v>
      </c>
      <c r="K216" s="11"/>
      <c r="L216" s="24">
        <f t="shared" si="55"/>
        <v>0</v>
      </c>
      <c r="M216" s="13" t="str">
        <f t="shared" si="59"/>
        <v>LIBRE</v>
      </c>
      <c r="O216" s="1" t="str">
        <f t="shared" si="60"/>
        <v/>
      </c>
      <c r="P216">
        <f t="shared" si="61"/>
        <v>0</v>
      </c>
      <c r="Q216" t="str">
        <f t="shared" si="62"/>
        <v>REGULAR</v>
      </c>
      <c r="R216" t="str">
        <f t="shared" si="63"/>
        <v>REGULAR</v>
      </c>
      <c r="S216" t="str">
        <f t="shared" si="64"/>
        <v>REGULAR</v>
      </c>
      <c r="T216">
        <f t="shared" si="65"/>
        <v>0</v>
      </c>
      <c r="U216" t="str">
        <f t="shared" si="66"/>
        <v>No Recupera</v>
      </c>
      <c r="V216" t="str">
        <f t="shared" si="67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56"/>
        <v/>
      </c>
      <c r="I217" s="3" t="str">
        <f t="shared" si="58"/>
        <v/>
      </c>
      <c r="J217" s="13" t="str">
        <f t="shared" si="57"/>
        <v>No Recupera</v>
      </c>
      <c r="K217" s="11"/>
      <c r="L217" s="24">
        <f t="shared" si="55"/>
        <v>0</v>
      </c>
      <c r="M217" s="13" t="str">
        <f t="shared" si="59"/>
        <v>LIBRE</v>
      </c>
      <c r="O217" s="1" t="str">
        <f t="shared" si="60"/>
        <v/>
      </c>
      <c r="P217">
        <f t="shared" si="61"/>
        <v>0</v>
      </c>
      <c r="Q217" t="str">
        <f t="shared" si="62"/>
        <v>REGULAR</v>
      </c>
      <c r="R217" t="str">
        <f t="shared" si="63"/>
        <v>REGULAR</v>
      </c>
      <c r="S217" t="str">
        <f t="shared" si="64"/>
        <v>REGULAR</v>
      </c>
      <c r="T217">
        <f t="shared" si="65"/>
        <v>0</v>
      </c>
      <c r="U217" t="str">
        <f t="shared" si="66"/>
        <v>No Recupera</v>
      </c>
      <c r="V217" t="str">
        <f t="shared" si="67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56"/>
        <v/>
      </c>
      <c r="I218" s="3" t="str">
        <f t="shared" si="58"/>
        <v/>
      </c>
      <c r="J218" s="13" t="str">
        <f t="shared" si="57"/>
        <v>No Recupera</v>
      </c>
      <c r="K218" s="11"/>
      <c r="L218" s="24">
        <f t="shared" si="55"/>
        <v>0</v>
      </c>
      <c r="M218" s="13" t="str">
        <f t="shared" si="59"/>
        <v>LIBRE</v>
      </c>
      <c r="O218" s="1" t="str">
        <f t="shared" si="60"/>
        <v/>
      </c>
      <c r="P218">
        <f t="shared" si="61"/>
        <v>0</v>
      </c>
      <c r="Q218" t="str">
        <f t="shared" si="62"/>
        <v>REGULAR</v>
      </c>
      <c r="R218" t="str">
        <f t="shared" si="63"/>
        <v>REGULAR</v>
      </c>
      <c r="S218" t="str">
        <f t="shared" si="64"/>
        <v>REGULAR</v>
      </c>
      <c r="T218">
        <f t="shared" si="65"/>
        <v>0</v>
      </c>
      <c r="U218" t="str">
        <f t="shared" si="66"/>
        <v>No Recupera</v>
      </c>
      <c r="V218" t="str">
        <f t="shared" si="67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56"/>
        <v/>
      </c>
      <c r="I219" s="3" t="str">
        <f t="shared" si="58"/>
        <v/>
      </c>
      <c r="J219" s="13" t="str">
        <f t="shared" si="57"/>
        <v>No Recupera</v>
      </c>
      <c r="K219" s="11"/>
      <c r="L219" s="24">
        <f t="shared" si="55"/>
        <v>0</v>
      </c>
      <c r="M219" s="13" t="str">
        <f t="shared" si="59"/>
        <v>LIBRE</v>
      </c>
      <c r="O219" s="1" t="str">
        <f t="shared" si="60"/>
        <v/>
      </c>
      <c r="P219">
        <f t="shared" si="61"/>
        <v>0</v>
      </c>
      <c r="Q219" t="str">
        <f t="shared" si="62"/>
        <v>REGULAR</v>
      </c>
      <c r="R219" t="str">
        <f t="shared" si="63"/>
        <v>REGULAR</v>
      </c>
      <c r="S219" t="str">
        <f t="shared" si="64"/>
        <v>REGULAR</v>
      </c>
      <c r="T219">
        <f t="shared" si="65"/>
        <v>0</v>
      </c>
      <c r="U219" t="str">
        <f t="shared" si="66"/>
        <v>No Recupera</v>
      </c>
      <c r="V219" t="str">
        <f t="shared" si="67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56"/>
        <v/>
      </c>
      <c r="I220" s="3" t="str">
        <f t="shared" si="58"/>
        <v/>
      </c>
      <c r="J220" s="13" t="str">
        <f t="shared" si="57"/>
        <v>No Recupera</v>
      </c>
      <c r="K220" s="11"/>
      <c r="L220" s="24">
        <f t="shared" si="55"/>
        <v>0</v>
      </c>
      <c r="M220" s="13" t="str">
        <f t="shared" si="59"/>
        <v>LIBRE</v>
      </c>
      <c r="O220" s="1" t="str">
        <f t="shared" si="60"/>
        <v/>
      </c>
      <c r="P220">
        <f t="shared" si="61"/>
        <v>0</v>
      </c>
      <c r="Q220" t="str">
        <f t="shared" si="62"/>
        <v>REGULAR</v>
      </c>
      <c r="R220" t="str">
        <f t="shared" si="63"/>
        <v>REGULAR</v>
      </c>
      <c r="S220" t="str">
        <f t="shared" si="64"/>
        <v>REGULAR</v>
      </c>
      <c r="T220">
        <f t="shared" si="65"/>
        <v>0</v>
      </c>
      <c r="U220" t="str">
        <f t="shared" si="66"/>
        <v>No Recupera</v>
      </c>
      <c r="V220" t="str">
        <f t="shared" si="67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56"/>
        <v/>
      </c>
      <c r="I221" s="3" t="str">
        <f t="shared" si="58"/>
        <v/>
      </c>
      <c r="J221" s="13" t="str">
        <f t="shared" si="57"/>
        <v>No Recupera</v>
      </c>
      <c r="K221" s="11"/>
      <c r="L221" s="24">
        <f t="shared" si="55"/>
        <v>0</v>
      </c>
      <c r="M221" s="13" t="str">
        <f t="shared" si="59"/>
        <v>LIBRE</v>
      </c>
      <c r="O221" s="1" t="str">
        <f t="shared" si="60"/>
        <v/>
      </c>
      <c r="P221">
        <f t="shared" si="61"/>
        <v>0</v>
      </c>
      <c r="Q221" t="str">
        <f t="shared" si="62"/>
        <v>REGULAR</v>
      </c>
      <c r="R221" t="str">
        <f t="shared" si="63"/>
        <v>REGULAR</v>
      </c>
      <c r="S221" t="str">
        <f t="shared" si="64"/>
        <v>REGULAR</v>
      </c>
      <c r="T221">
        <f t="shared" si="65"/>
        <v>0</v>
      </c>
      <c r="U221" t="str">
        <f t="shared" si="66"/>
        <v>No Recupera</v>
      </c>
      <c r="V221" t="str">
        <f t="shared" si="67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56"/>
        <v/>
      </c>
      <c r="I222" s="3" t="str">
        <f t="shared" si="58"/>
        <v/>
      </c>
      <c r="J222" s="13" t="str">
        <f t="shared" si="57"/>
        <v>No Recupera</v>
      </c>
      <c r="K222" s="11"/>
      <c r="L222" s="24">
        <f t="shared" si="55"/>
        <v>0</v>
      </c>
      <c r="M222" s="13" t="str">
        <f t="shared" si="59"/>
        <v>LIBRE</v>
      </c>
      <c r="O222" s="1" t="str">
        <f t="shared" si="60"/>
        <v/>
      </c>
      <c r="P222">
        <f t="shared" si="61"/>
        <v>0</v>
      </c>
      <c r="Q222" t="str">
        <f t="shared" si="62"/>
        <v>REGULAR</v>
      </c>
      <c r="R222" t="str">
        <f t="shared" si="63"/>
        <v>REGULAR</v>
      </c>
      <c r="S222" t="str">
        <f t="shared" si="64"/>
        <v>REGULAR</v>
      </c>
      <c r="T222">
        <f t="shared" si="65"/>
        <v>0</v>
      </c>
      <c r="U222" t="str">
        <f t="shared" si="66"/>
        <v>No Recupera</v>
      </c>
      <c r="V222" t="str">
        <f t="shared" si="67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56"/>
        <v/>
      </c>
      <c r="I223" s="3" t="str">
        <f t="shared" si="58"/>
        <v/>
      </c>
      <c r="J223" s="13" t="str">
        <f t="shared" si="57"/>
        <v>No Recupera</v>
      </c>
      <c r="K223" s="11"/>
      <c r="L223" s="24">
        <f t="shared" si="55"/>
        <v>0</v>
      </c>
      <c r="M223" s="13" t="str">
        <f t="shared" si="59"/>
        <v>LIBRE</v>
      </c>
      <c r="O223" s="1" t="str">
        <f t="shared" si="60"/>
        <v/>
      </c>
      <c r="P223">
        <f t="shared" si="61"/>
        <v>0</v>
      </c>
      <c r="Q223" t="str">
        <f t="shared" si="62"/>
        <v>REGULAR</v>
      </c>
      <c r="R223" t="str">
        <f t="shared" si="63"/>
        <v>REGULAR</v>
      </c>
      <c r="S223" t="str">
        <f t="shared" si="64"/>
        <v>REGULAR</v>
      </c>
      <c r="T223">
        <f t="shared" si="65"/>
        <v>0</v>
      </c>
      <c r="U223" t="str">
        <f t="shared" si="66"/>
        <v>No Recupera</v>
      </c>
      <c r="V223" t="str">
        <f t="shared" si="67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56"/>
        <v/>
      </c>
      <c r="I224" s="3" t="str">
        <f t="shared" si="58"/>
        <v/>
      </c>
      <c r="J224" s="13" t="str">
        <f t="shared" si="57"/>
        <v>No Recupera</v>
      </c>
      <c r="K224" s="11"/>
      <c r="L224" s="24">
        <f t="shared" si="55"/>
        <v>0</v>
      </c>
      <c r="M224" s="13" t="str">
        <f t="shared" si="59"/>
        <v>LIBRE</v>
      </c>
      <c r="O224" s="1" t="str">
        <f t="shared" si="60"/>
        <v/>
      </c>
      <c r="P224">
        <f t="shared" si="61"/>
        <v>0</v>
      </c>
      <c r="Q224" t="str">
        <f t="shared" si="62"/>
        <v>REGULAR</v>
      </c>
      <c r="R224" t="str">
        <f t="shared" si="63"/>
        <v>REGULAR</v>
      </c>
      <c r="S224" t="str">
        <f t="shared" si="64"/>
        <v>REGULAR</v>
      </c>
      <c r="T224">
        <f t="shared" si="65"/>
        <v>0</v>
      </c>
      <c r="U224" t="str">
        <f t="shared" si="66"/>
        <v>No Recupera</v>
      </c>
      <c r="V224" t="str">
        <f t="shared" si="67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56"/>
        <v/>
      </c>
      <c r="I225" s="3" t="str">
        <f t="shared" si="58"/>
        <v/>
      </c>
      <c r="J225" s="13" t="str">
        <f t="shared" si="57"/>
        <v>No Recupera</v>
      </c>
      <c r="K225" s="11"/>
      <c r="L225" s="24">
        <f t="shared" si="55"/>
        <v>0</v>
      </c>
      <c r="M225" s="13" t="str">
        <f t="shared" si="59"/>
        <v>LIBRE</v>
      </c>
      <c r="O225" s="1" t="str">
        <f t="shared" si="60"/>
        <v/>
      </c>
      <c r="P225">
        <f t="shared" si="61"/>
        <v>0</v>
      </c>
      <c r="Q225" t="str">
        <f t="shared" si="62"/>
        <v>REGULAR</v>
      </c>
      <c r="R225" t="str">
        <f t="shared" si="63"/>
        <v>REGULAR</v>
      </c>
      <c r="S225" t="str">
        <f t="shared" si="64"/>
        <v>REGULAR</v>
      </c>
      <c r="T225">
        <f t="shared" si="65"/>
        <v>0</v>
      </c>
      <c r="U225" t="str">
        <f t="shared" si="66"/>
        <v>No Recupera</v>
      </c>
      <c r="V225" t="str">
        <f t="shared" si="67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56"/>
        <v/>
      </c>
      <c r="I226" s="3" t="str">
        <f t="shared" si="58"/>
        <v/>
      </c>
      <c r="J226" s="13" t="str">
        <f t="shared" si="57"/>
        <v>No Recupera</v>
      </c>
      <c r="K226" s="11"/>
      <c r="L226" s="24">
        <f t="shared" si="55"/>
        <v>0</v>
      </c>
      <c r="M226" s="13" t="str">
        <f t="shared" si="59"/>
        <v>LIBRE</v>
      </c>
      <c r="O226" s="1" t="str">
        <f t="shared" si="60"/>
        <v/>
      </c>
      <c r="P226">
        <f t="shared" si="61"/>
        <v>0</v>
      </c>
      <c r="Q226" t="str">
        <f t="shared" si="62"/>
        <v>REGULAR</v>
      </c>
      <c r="R226" t="str">
        <f t="shared" si="63"/>
        <v>REGULAR</v>
      </c>
      <c r="S226" t="str">
        <f t="shared" si="64"/>
        <v>REGULAR</v>
      </c>
      <c r="T226">
        <f t="shared" si="65"/>
        <v>0</v>
      </c>
      <c r="U226" t="str">
        <f t="shared" si="66"/>
        <v>No Recupera</v>
      </c>
      <c r="V226" t="str">
        <f t="shared" si="67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56"/>
        <v/>
      </c>
      <c r="I227" s="3" t="str">
        <f t="shared" si="58"/>
        <v/>
      </c>
      <c r="J227" s="13" t="str">
        <f t="shared" si="57"/>
        <v>No Recupera</v>
      </c>
      <c r="K227" s="11"/>
      <c r="L227" s="24">
        <f t="shared" si="55"/>
        <v>0</v>
      </c>
      <c r="M227" s="13" t="str">
        <f t="shared" si="59"/>
        <v>LIBRE</v>
      </c>
      <c r="O227" s="1" t="str">
        <f t="shared" si="60"/>
        <v/>
      </c>
      <c r="P227">
        <f t="shared" si="61"/>
        <v>0</v>
      </c>
      <c r="Q227" t="str">
        <f t="shared" si="62"/>
        <v>REGULAR</v>
      </c>
      <c r="R227" t="str">
        <f t="shared" si="63"/>
        <v>REGULAR</v>
      </c>
      <c r="S227" t="str">
        <f t="shared" si="64"/>
        <v>REGULAR</v>
      </c>
      <c r="T227">
        <f t="shared" si="65"/>
        <v>0</v>
      </c>
      <c r="U227" t="str">
        <f t="shared" si="66"/>
        <v>No Recupera</v>
      </c>
      <c r="V227" t="str">
        <f t="shared" si="67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56"/>
        <v/>
      </c>
      <c r="I228" s="3" t="str">
        <f t="shared" si="58"/>
        <v/>
      </c>
      <c r="J228" s="13" t="str">
        <f t="shared" si="57"/>
        <v>No Recupera</v>
      </c>
      <c r="K228" s="11"/>
      <c r="L228" s="24">
        <f t="shared" si="55"/>
        <v>0</v>
      </c>
      <c r="M228" s="13" t="str">
        <f t="shared" si="59"/>
        <v>LIBRE</v>
      </c>
      <c r="O228" s="1" t="str">
        <f t="shared" si="60"/>
        <v/>
      </c>
      <c r="P228">
        <f t="shared" si="61"/>
        <v>0</v>
      </c>
      <c r="Q228" t="str">
        <f t="shared" si="62"/>
        <v>REGULAR</v>
      </c>
      <c r="R228" t="str">
        <f t="shared" si="63"/>
        <v>REGULAR</v>
      </c>
      <c r="S228" t="str">
        <f t="shared" si="64"/>
        <v>REGULAR</v>
      </c>
      <c r="T228">
        <f t="shared" si="65"/>
        <v>0</v>
      </c>
      <c r="U228" t="str">
        <f t="shared" si="66"/>
        <v>No Recupera</v>
      </c>
      <c r="V228" t="str">
        <f t="shared" si="67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56"/>
        <v/>
      </c>
      <c r="I229" s="3" t="str">
        <f t="shared" si="58"/>
        <v/>
      </c>
      <c r="J229" s="13" t="str">
        <f t="shared" si="57"/>
        <v>No Recupera</v>
      </c>
      <c r="K229" s="11"/>
      <c r="L229" s="24">
        <f t="shared" si="55"/>
        <v>0</v>
      </c>
      <c r="M229" s="13" t="str">
        <f t="shared" si="59"/>
        <v>LIBRE</v>
      </c>
      <c r="O229" s="1" t="str">
        <f t="shared" si="60"/>
        <v/>
      </c>
      <c r="P229">
        <f t="shared" si="61"/>
        <v>0</v>
      </c>
      <c r="Q229" t="str">
        <f t="shared" si="62"/>
        <v>REGULAR</v>
      </c>
      <c r="R229" t="str">
        <f t="shared" si="63"/>
        <v>REGULAR</v>
      </c>
      <c r="S229" t="str">
        <f t="shared" si="64"/>
        <v>REGULAR</v>
      </c>
      <c r="T229">
        <f t="shared" si="65"/>
        <v>0</v>
      </c>
      <c r="U229" t="str">
        <f t="shared" si="66"/>
        <v>No Recupera</v>
      </c>
      <c r="V229" t="str">
        <f t="shared" si="67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56"/>
        <v/>
      </c>
      <c r="I230" s="3" t="str">
        <f t="shared" si="58"/>
        <v/>
      </c>
      <c r="J230" s="13" t="str">
        <f t="shared" si="57"/>
        <v>No Recupera</v>
      </c>
      <c r="K230" s="11"/>
      <c r="L230" s="24">
        <f t="shared" si="55"/>
        <v>0</v>
      </c>
      <c r="M230" s="13" t="str">
        <f t="shared" si="59"/>
        <v>LIBRE</v>
      </c>
      <c r="O230" s="1" t="str">
        <f t="shared" si="60"/>
        <v/>
      </c>
      <c r="P230">
        <f t="shared" si="61"/>
        <v>0</v>
      </c>
      <c r="Q230" t="str">
        <f t="shared" si="62"/>
        <v>REGULAR</v>
      </c>
      <c r="R230" t="str">
        <f t="shared" si="63"/>
        <v>REGULAR</v>
      </c>
      <c r="S230" t="str">
        <f t="shared" si="64"/>
        <v>REGULAR</v>
      </c>
      <c r="T230">
        <f t="shared" si="65"/>
        <v>0</v>
      </c>
      <c r="U230" t="str">
        <f t="shared" si="66"/>
        <v>No Recupera</v>
      </c>
      <c r="V230" t="str">
        <f t="shared" si="67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56"/>
        <v/>
      </c>
      <c r="I231" s="3" t="str">
        <f t="shared" si="58"/>
        <v/>
      </c>
      <c r="J231" s="13" t="str">
        <f t="shared" si="57"/>
        <v>No Recupera</v>
      </c>
      <c r="K231" s="11"/>
      <c r="L231" s="24">
        <f t="shared" ref="L231:L294" si="68">IF(K231=" ", " ", IF(K231="A",H231,SUM(E231,F231,K231)/3))</f>
        <v>0</v>
      </c>
      <c r="M231" s="13" t="str">
        <f t="shared" si="59"/>
        <v>LIBRE</v>
      </c>
      <c r="O231" s="1" t="str">
        <f t="shared" si="60"/>
        <v/>
      </c>
      <c r="P231">
        <f t="shared" si="61"/>
        <v>0</v>
      </c>
      <c r="Q231" t="str">
        <f t="shared" si="62"/>
        <v>REGULAR</v>
      </c>
      <c r="R231" t="str">
        <f t="shared" si="63"/>
        <v>REGULAR</v>
      </c>
      <c r="S231" t="str">
        <f t="shared" si="64"/>
        <v>REGULAR</v>
      </c>
      <c r="T231">
        <f t="shared" si="65"/>
        <v>0</v>
      </c>
      <c r="U231" t="str">
        <f t="shared" si="66"/>
        <v>No Recupera</v>
      </c>
      <c r="V231" t="str">
        <f t="shared" si="67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56"/>
        <v/>
      </c>
      <c r="I232" s="3" t="str">
        <f t="shared" si="58"/>
        <v/>
      </c>
      <c r="J232" s="13" t="str">
        <f t="shared" si="57"/>
        <v>No Recupera</v>
      </c>
      <c r="K232" s="11"/>
      <c r="L232" s="24">
        <f t="shared" si="68"/>
        <v>0</v>
      </c>
      <c r="M232" s="13" t="str">
        <f t="shared" si="59"/>
        <v>LIBRE</v>
      </c>
      <c r="O232" s="1" t="str">
        <f t="shared" si="60"/>
        <v/>
      </c>
      <c r="P232">
        <f t="shared" si="61"/>
        <v>0</v>
      </c>
      <c r="Q232" t="str">
        <f t="shared" si="62"/>
        <v>REGULAR</v>
      </c>
      <c r="R232" t="str">
        <f t="shared" si="63"/>
        <v>REGULAR</v>
      </c>
      <c r="S232" t="str">
        <f t="shared" si="64"/>
        <v>REGULAR</v>
      </c>
      <c r="T232">
        <f t="shared" si="65"/>
        <v>0</v>
      </c>
      <c r="U232" t="str">
        <f t="shared" si="66"/>
        <v>No Recupera</v>
      </c>
      <c r="V232" t="str">
        <f t="shared" si="67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56"/>
        <v/>
      </c>
      <c r="I233" s="3" t="str">
        <f t="shared" si="58"/>
        <v/>
      </c>
      <c r="J233" s="13" t="str">
        <f t="shared" si="57"/>
        <v>No Recupera</v>
      </c>
      <c r="K233" s="11"/>
      <c r="L233" s="24">
        <f t="shared" si="68"/>
        <v>0</v>
      </c>
      <c r="M233" s="13" t="str">
        <f t="shared" si="59"/>
        <v>LIBRE</v>
      </c>
      <c r="O233" s="1" t="str">
        <f t="shared" si="60"/>
        <v/>
      </c>
      <c r="P233">
        <f t="shared" si="61"/>
        <v>0</v>
      </c>
      <c r="Q233" t="str">
        <f t="shared" si="62"/>
        <v>REGULAR</v>
      </c>
      <c r="R233" t="str">
        <f t="shared" si="63"/>
        <v>REGULAR</v>
      </c>
      <c r="S233" t="str">
        <f t="shared" si="64"/>
        <v>REGULAR</v>
      </c>
      <c r="T233">
        <f t="shared" si="65"/>
        <v>0</v>
      </c>
      <c r="U233" t="str">
        <f t="shared" si="66"/>
        <v>No Recupera</v>
      </c>
      <c r="V233" t="str">
        <f t="shared" si="67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56"/>
        <v/>
      </c>
      <c r="I234" s="3" t="str">
        <f t="shared" si="58"/>
        <v/>
      </c>
      <c r="J234" s="13" t="str">
        <f t="shared" si="57"/>
        <v>No Recupera</v>
      </c>
      <c r="K234" s="11"/>
      <c r="L234" s="24">
        <f t="shared" si="68"/>
        <v>0</v>
      </c>
      <c r="M234" s="13" t="str">
        <f t="shared" si="59"/>
        <v>LIBRE</v>
      </c>
      <c r="O234" s="1" t="str">
        <f t="shared" si="60"/>
        <v/>
      </c>
      <c r="P234">
        <f t="shared" si="61"/>
        <v>0</v>
      </c>
      <c r="Q234" t="str">
        <f t="shared" si="62"/>
        <v>REGULAR</v>
      </c>
      <c r="R234" t="str">
        <f t="shared" si="63"/>
        <v>REGULAR</v>
      </c>
      <c r="S234" t="str">
        <f t="shared" si="64"/>
        <v>REGULAR</v>
      </c>
      <c r="T234">
        <f t="shared" si="65"/>
        <v>0</v>
      </c>
      <c r="U234" t="str">
        <f t="shared" si="66"/>
        <v>No Recupera</v>
      </c>
      <c r="V234" t="str">
        <f t="shared" si="67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56"/>
        <v/>
      </c>
      <c r="I235" s="3" t="str">
        <f t="shared" si="58"/>
        <v/>
      </c>
      <c r="J235" s="13" t="str">
        <f t="shared" si="57"/>
        <v>No Recupera</v>
      </c>
      <c r="K235" s="11"/>
      <c r="L235" s="24">
        <f t="shared" si="68"/>
        <v>0</v>
      </c>
      <c r="M235" s="13" t="str">
        <f t="shared" si="59"/>
        <v>LIBRE</v>
      </c>
      <c r="O235" s="1" t="str">
        <f t="shared" si="60"/>
        <v/>
      </c>
      <c r="P235">
        <f t="shared" si="61"/>
        <v>0</v>
      </c>
      <c r="Q235" t="str">
        <f t="shared" si="62"/>
        <v>REGULAR</v>
      </c>
      <c r="R235" t="str">
        <f t="shared" si="63"/>
        <v>REGULAR</v>
      </c>
      <c r="S235" t="str">
        <f t="shared" si="64"/>
        <v>REGULAR</v>
      </c>
      <c r="T235">
        <f t="shared" si="65"/>
        <v>0</v>
      </c>
      <c r="U235" t="str">
        <f t="shared" si="66"/>
        <v>No Recupera</v>
      </c>
      <c r="V235" t="str">
        <f t="shared" si="67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56"/>
        <v/>
      </c>
      <c r="I236" s="3" t="str">
        <f t="shared" si="58"/>
        <v/>
      </c>
      <c r="J236" s="13" t="str">
        <f t="shared" si="57"/>
        <v>No Recupera</v>
      </c>
      <c r="K236" s="11"/>
      <c r="L236" s="24">
        <f t="shared" si="68"/>
        <v>0</v>
      </c>
      <c r="M236" s="13" t="str">
        <f t="shared" si="59"/>
        <v>LIBRE</v>
      </c>
      <c r="O236" s="1" t="str">
        <f t="shared" si="60"/>
        <v/>
      </c>
      <c r="P236">
        <f t="shared" si="61"/>
        <v>0</v>
      </c>
      <c r="Q236" t="str">
        <f t="shared" si="62"/>
        <v>REGULAR</v>
      </c>
      <c r="R236" t="str">
        <f t="shared" si="63"/>
        <v>REGULAR</v>
      </c>
      <c r="S236" t="str">
        <f t="shared" si="64"/>
        <v>REGULAR</v>
      </c>
      <c r="T236">
        <f t="shared" si="65"/>
        <v>0</v>
      </c>
      <c r="U236" t="str">
        <f t="shared" si="66"/>
        <v>No Recupera</v>
      </c>
      <c r="V236" t="str">
        <f t="shared" si="67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56"/>
        <v/>
      </c>
      <c r="I237" s="3" t="str">
        <f t="shared" si="58"/>
        <v/>
      </c>
      <c r="J237" s="13" t="str">
        <f t="shared" si="57"/>
        <v>No Recupera</v>
      </c>
      <c r="K237" s="11"/>
      <c r="L237" s="24">
        <f t="shared" si="68"/>
        <v>0</v>
      </c>
      <c r="M237" s="13" t="str">
        <f t="shared" si="59"/>
        <v>LIBRE</v>
      </c>
      <c r="O237" s="1" t="str">
        <f t="shared" si="60"/>
        <v/>
      </c>
      <c r="P237">
        <f t="shared" si="61"/>
        <v>0</v>
      </c>
      <c r="Q237" t="str">
        <f t="shared" si="62"/>
        <v>REGULAR</v>
      </c>
      <c r="R237" t="str">
        <f t="shared" si="63"/>
        <v>REGULAR</v>
      </c>
      <c r="S237" t="str">
        <f t="shared" si="64"/>
        <v>REGULAR</v>
      </c>
      <c r="T237">
        <f t="shared" si="65"/>
        <v>0</v>
      </c>
      <c r="U237" t="str">
        <f t="shared" si="66"/>
        <v>No Recupera</v>
      </c>
      <c r="V237" t="str">
        <f t="shared" si="67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56"/>
        <v/>
      </c>
      <c r="I238" s="3" t="str">
        <f t="shared" si="58"/>
        <v/>
      </c>
      <c r="J238" s="13" t="str">
        <f t="shared" si="57"/>
        <v>No Recupera</v>
      </c>
      <c r="K238" s="11"/>
      <c r="L238" s="24">
        <f t="shared" si="68"/>
        <v>0</v>
      </c>
      <c r="M238" s="13" t="str">
        <f t="shared" si="59"/>
        <v>LIBRE</v>
      </c>
      <c r="O238" s="1" t="str">
        <f t="shared" si="60"/>
        <v/>
      </c>
      <c r="P238">
        <f t="shared" si="61"/>
        <v>0</v>
      </c>
      <c r="Q238" t="str">
        <f t="shared" si="62"/>
        <v>REGULAR</v>
      </c>
      <c r="R238" t="str">
        <f t="shared" si="63"/>
        <v>REGULAR</v>
      </c>
      <c r="S238" t="str">
        <f t="shared" si="64"/>
        <v>REGULAR</v>
      </c>
      <c r="T238">
        <f t="shared" si="65"/>
        <v>0</v>
      </c>
      <c r="U238" t="str">
        <f t="shared" si="66"/>
        <v>No Recupera</v>
      </c>
      <c r="V238" t="str">
        <f t="shared" si="67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56"/>
        <v/>
      </c>
      <c r="I239" s="3" t="str">
        <f t="shared" si="58"/>
        <v/>
      </c>
      <c r="J239" s="13" t="str">
        <f t="shared" si="57"/>
        <v>No Recupera</v>
      </c>
      <c r="K239" s="11"/>
      <c r="L239" s="24">
        <f t="shared" si="68"/>
        <v>0</v>
      </c>
      <c r="M239" s="13" t="str">
        <f t="shared" si="59"/>
        <v>LIBRE</v>
      </c>
      <c r="O239" s="1" t="str">
        <f t="shared" si="60"/>
        <v/>
      </c>
      <c r="P239">
        <f t="shared" si="61"/>
        <v>0</v>
      </c>
      <c r="Q239" t="str">
        <f t="shared" si="62"/>
        <v>REGULAR</v>
      </c>
      <c r="R239" t="str">
        <f t="shared" si="63"/>
        <v>REGULAR</v>
      </c>
      <c r="S239" t="str">
        <f t="shared" si="64"/>
        <v>REGULAR</v>
      </c>
      <c r="T239">
        <f t="shared" si="65"/>
        <v>0</v>
      </c>
      <c r="U239" t="str">
        <f t="shared" si="66"/>
        <v>No Recupera</v>
      </c>
      <c r="V239" t="str">
        <f t="shared" si="67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56"/>
        <v/>
      </c>
      <c r="I240" s="3" t="str">
        <f t="shared" si="58"/>
        <v/>
      </c>
      <c r="J240" s="13" t="str">
        <f t="shared" si="57"/>
        <v>No Recupera</v>
      </c>
      <c r="K240" s="11"/>
      <c r="L240" s="24">
        <f t="shared" si="68"/>
        <v>0</v>
      </c>
      <c r="M240" s="13" t="str">
        <f t="shared" si="59"/>
        <v>LIBRE</v>
      </c>
      <c r="O240" s="1" t="str">
        <f t="shared" si="60"/>
        <v/>
      </c>
      <c r="P240">
        <f t="shared" si="61"/>
        <v>0</v>
      </c>
      <c r="Q240" t="str">
        <f t="shared" si="62"/>
        <v>REGULAR</v>
      </c>
      <c r="R240" t="str">
        <f t="shared" si="63"/>
        <v>REGULAR</v>
      </c>
      <c r="S240" t="str">
        <f t="shared" si="64"/>
        <v>REGULAR</v>
      </c>
      <c r="T240">
        <f t="shared" si="65"/>
        <v>0</v>
      </c>
      <c r="U240" t="str">
        <f t="shared" si="66"/>
        <v>No Recupera</v>
      </c>
      <c r="V240" t="str">
        <f t="shared" si="67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56"/>
        <v/>
      </c>
      <c r="I241" s="3" t="str">
        <f t="shared" si="58"/>
        <v/>
      </c>
      <c r="J241" s="13" t="str">
        <f t="shared" si="57"/>
        <v>No Recupera</v>
      </c>
      <c r="K241" s="11"/>
      <c r="L241" s="24">
        <f t="shared" si="68"/>
        <v>0</v>
      </c>
      <c r="M241" s="13" t="str">
        <f t="shared" si="59"/>
        <v>LIBRE</v>
      </c>
      <c r="O241" s="1" t="str">
        <f t="shared" si="60"/>
        <v/>
      </c>
      <c r="P241">
        <f t="shared" si="61"/>
        <v>0</v>
      </c>
      <c r="Q241" t="str">
        <f t="shared" si="62"/>
        <v>REGULAR</v>
      </c>
      <c r="R241" t="str">
        <f t="shared" si="63"/>
        <v>REGULAR</v>
      </c>
      <c r="S241" t="str">
        <f t="shared" si="64"/>
        <v>REGULAR</v>
      </c>
      <c r="T241">
        <f t="shared" si="65"/>
        <v>0</v>
      </c>
      <c r="U241" t="str">
        <f t="shared" si="66"/>
        <v>No Recupera</v>
      </c>
      <c r="V241" t="str">
        <f t="shared" si="67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56"/>
        <v/>
      </c>
      <c r="I242" s="3" t="str">
        <f t="shared" si="58"/>
        <v/>
      </c>
      <c r="J242" s="13" t="str">
        <f t="shared" si="57"/>
        <v>No Recupera</v>
      </c>
      <c r="K242" s="11"/>
      <c r="L242" s="24">
        <f t="shared" si="68"/>
        <v>0</v>
      </c>
      <c r="M242" s="13" t="str">
        <f t="shared" si="59"/>
        <v>LIBRE</v>
      </c>
      <c r="O242" s="1" t="str">
        <f t="shared" si="60"/>
        <v/>
      </c>
      <c r="P242">
        <f t="shared" si="61"/>
        <v>0</v>
      </c>
      <c r="Q242" t="str">
        <f t="shared" si="62"/>
        <v>REGULAR</v>
      </c>
      <c r="R242" t="str">
        <f t="shared" si="63"/>
        <v>REGULAR</v>
      </c>
      <c r="S242" t="str">
        <f t="shared" si="64"/>
        <v>REGULAR</v>
      </c>
      <c r="T242">
        <f t="shared" si="65"/>
        <v>0</v>
      </c>
      <c r="U242" t="str">
        <f t="shared" si="66"/>
        <v>No Recupera</v>
      </c>
      <c r="V242" t="str">
        <f t="shared" si="67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56"/>
        <v/>
      </c>
      <c r="I243" s="3" t="str">
        <f t="shared" si="58"/>
        <v/>
      </c>
      <c r="J243" s="13" t="str">
        <f t="shared" si="57"/>
        <v>No Recupera</v>
      </c>
      <c r="K243" s="11"/>
      <c r="L243" s="24">
        <f t="shared" si="68"/>
        <v>0</v>
      </c>
      <c r="M243" s="13" t="str">
        <f t="shared" si="59"/>
        <v>LIBRE</v>
      </c>
      <c r="O243" s="1" t="str">
        <f t="shared" si="60"/>
        <v/>
      </c>
      <c r="P243">
        <f t="shared" si="61"/>
        <v>0</v>
      </c>
      <c r="Q243" t="str">
        <f t="shared" si="62"/>
        <v>REGULAR</v>
      </c>
      <c r="R243" t="str">
        <f t="shared" si="63"/>
        <v>REGULAR</v>
      </c>
      <c r="S243" t="str">
        <f t="shared" si="64"/>
        <v>REGULAR</v>
      </c>
      <c r="T243">
        <f t="shared" si="65"/>
        <v>0</v>
      </c>
      <c r="U243" t="str">
        <f t="shared" si="66"/>
        <v>No Recupera</v>
      </c>
      <c r="V243" t="str">
        <f t="shared" si="67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56"/>
        <v/>
      </c>
      <c r="I244" s="3" t="str">
        <f t="shared" si="58"/>
        <v/>
      </c>
      <c r="J244" s="13" t="str">
        <f t="shared" si="57"/>
        <v>No Recupera</v>
      </c>
      <c r="K244" s="11"/>
      <c r="L244" s="24">
        <f t="shared" si="68"/>
        <v>0</v>
      </c>
      <c r="M244" s="13" t="str">
        <f t="shared" si="59"/>
        <v>LIBRE</v>
      </c>
      <c r="O244" s="1" t="str">
        <f t="shared" si="60"/>
        <v/>
      </c>
      <c r="P244">
        <f t="shared" si="61"/>
        <v>0</v>
      </c>
      <c r="Q244" t="str">
        <f t="shared" si="62"/>
        <v>REGULAR</v>
      </c>
      <c r="R244" t="str">
        <f t="shared" si="63"/>
        <v>REGULAR</v>
      </c>
      <c r="S244" t="str">
        <f t="shared" si="64"/>
        <v>REGULAR</v>
      </c>
      <c r="T244">
        <f t="shared" si="65"/>
        <v>0</v>
      </c>
      <c r="U244" t="str">
        <f t="shared" si="66"/>
        <v>No Recupera</v>
      </c>
      <c r="V244" t="str">
        <f t="shared" si="67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ref="H245:H308" si="69">IF(OR(E245="",F245="",G245=""),"",R245)</f>
        <v/>
      </c>
      <c r="I245" s="3" t="str">
        <f t="shared" si="58"/>
        <v/>
      </c>
      <c r="J245" s="13" t="str">
        <f t="shared" ref="J245:J308" si="70">U245</f>
        <v>No Recupera</v>
      </c>
      <c r="K245" s="11"/>
      <c r="L245" s="24">
        <f t="shared" si="68"/>
        <v>0</v>
      </c>
      <c r="M245" s="13" t="str">
        <f t="shared" si="59"/>
        <v>LIBRE</v>
      </c>
      <c r="O245" s="1" t="str">
        <f t="shared" si="60"/>
        <v/>
      </c>
      <c r="P245">
        <f t="shared" si="61"/>
        <v>0</v>
      </c>
      <c r="Q245" t="str">
        <f t="shared" si="62"/>
        <v>REGULAR</v>
      </c>
      <c r="R245" t="str">
        <f t="shared" si="63"/>
        <v>REGULAR</v>
      </c>
      <c r="S245" t="str">
        <f t="shared" si="64"/>
        <v>REGULAR</v>
      </c>
      <c r="T245">
        <f t="shared" si="65"/>
        <v>0</v>
      </c>
      <c r="U245" t="str">
        <f t="shared" si="66"/>
        <v>No Recupera</v>
      </c>
      <c r="V245" t="str">
        <f t="shared" si="67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69"/>
        <v/>
      </c>
      <c r="I246" s="3" t="str">
        <f t="shared" si="58"/>
        <v/>
      </c>
      <c r="J246" s="13" t="str">
        <f t="shared" si="70"/>
        <v>No Recupera</v>
      </c>
      <c r="K246" s="11"/>
      <c r="L246" s="24">
        <f t="shared" si="68"/>
        <v>0</v>
      </c>
      <c r="M246" s="13" t="str">
        <f t="shared" si="59"/>
        <v>LIBRE</v>
      </c>
      <c r="O246" s="1" t="str">
        <f t="shared" si="60"/>
        <v/>
      </c>
      <c r="P246">
        <f t="shared" si="61"/>
        <v>0</v>
      </c>
      <c r="Q246" t="str">
        <f t="shared" si="62"/>
        <v>REGULAR</v>
      </c>
      <c r="R246" t="str">
        <f t="shared" si="63"/>
        <v>REGULAR</v>
      </c>
      <c r="S246" t="str">
        <f t="shared" si="64"/>
        <v>REGULAR</v>
      </c>
      <c r="T246">
        <f t="shared" si="65"/>
        <v>0</v>
      </c>
      <c r="U246" t="str">
        <f t="shared" si="66"/>
        <v>No Recupera</v>
      </c>
      <c r="V246" t="str">
        <f t="shared" si="67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69"/>
        <v/>
      </c>
      <c r="I247" s="3" t="str">
        <f t="shared" si="58"/>
        <v/>
      </c>
      <c r="J247" s="13" t="str">
        <f t="shared" si="70"/>
        <v>No Recupera</v>
      </c>
      <c r="K247" s="11"/>
      <c r="L247" s="24">
        <f t="shared" si="68"/>
        <v>0</v>
      </c>
      <c r="M247" s="13" t="str">
        <f t="shared" si="59"/>
        <v>LIBRE</v>
      </c>
      <c r="O247" s="1" t="str">
        <f t="shared" si="60"/>
        <v/>
      </c>
      <c r="P247">
        <f t="shared" si="61"/>
        <v>0</v>
      </c>
      <c r="Q247" t="str">
        <f t="shared" si="62"/>
        <v>REGULAR</v>
      </c>
      <c r="R247" t="str">
        <f t="shared" si="63"/>
        <v>REGULAR</v>
      </c>
      <c r="S247" t="str">
        <f t="shared" si="64"/>
        <v>REGULAR</v>
      </c>
      <c r="T247">
        <f t="shared" si="65"/>
        <v>0</v>
      </c>
      <c r="U247" t="str">
        <f t="shared" si="66"/>
        <v>No Recupera</v>
      </c>
      <c r="V247" t="str">
        <f t="shared" si="67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69"/>
        <v/>
      </c>
      <c r="I248" s="3" t="str">
        <f t="shared" si="58"/>
        <v/>
      </c>
      <c r="J248" s="13" t="str">
        <f t="shared" si="70"/>
        <v>No Recupera</v>
      </c>
      <c r="K248" s="11"/>
      <c r="L248" s="24">
        <f t="shared" si="68"/>
        <v>0</v>
      </c>
      <c r="M248" s="13" t="str">
        <f t="shared" si="59"/>
        <v>LIBRE</v>
      </c>
      <c r="O248" s="1" t="str">
        <f t="shared" si="60"/>
        <v/>
      </c>
      <c r="P248">
        <f t="shared" si="61"/>
        <v>0</v>
      </c>
      <c r="Q248" t="str">
        <f t="shared" si="62"/>
        <v>REGULAR</v>
      </c>
      <c r="R248" t="str">
        <f t="shared" si="63"/>
        <v>REGULAR</v>
      </c>
      <c r="S248" t="str">
        <f t="shared" si="64"/>
        <v>REGULAR</v>
      </c>
      <c r="T248">
        <f t="shared" si="65"/>
        <v>0</v>
      </c>
      <c r="U248" t="str">
        <f t="shared" si="66"/>
        <v>No Recupera</v>
      </c>
      <c r="V248" t="str">
        <f t="shared" si="67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69"/>
        <v/>
      </c>
      <c r="I249" s="3" t="str">
        <f t="shared" si="58"/>
        <v/>
      </c>
      <c r="J249" s="13" t="str">
        <f t="shared" si="70"/>
        <v>No Recupera</v>
      </c>
      <c r="K249" s="11"/>
      <c r="L249" s="24">
        <f t="shared" si="68"/>
        <v>0</v>
      </c>
      <c r="M249" s="13" t="str">
        <f t="shared" si="59"/>
        <v>LIBRE</v>
      </c>
      <c r="O249" s="1" t="str">
        <f t="shared" si="60"/>
        <v/>
      </c>
      <c r="P249">
        <f t="shared" si="61"/>
        <v>0</v>
      </c>
      <c r="Q249" t="str">
        <f t="shared" si="62"/>
        <v>REGULAR</v>
      </c>
      <c r="R249" t="str">
        <f t="shared" si="63"/>
        <v>REGULAR</v>
      </c>
      <c r="S249" t="str">
        <f t="shared" si="64"/>
        <v>REGULAR</v>
      </c>
      <c r="T249">
        <f t="shared" si="65"/>
        <v>0</v>
      </c>
      <c r="U249" t="str">
        <f t="shared" si="66"/>
        <v>No Recupera</v>
      </c>
      <c r="V249" t="str">
        <f t="shared" si="67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69"/>
        <v/>
      </c>
      <c r="I250" s="3" t="str">
        <f t="shared" si="58"/>
        <v/>
      </c>
      <c r="J250" s="13" t="str">
        <f t="shared" si="70"/>
        <v>No Recupera</v>
      </c>
      <c r="K250" s="11"/>
      <c r="L250" s="24">
        <f t="shared" si="68"/>
        <v>0</v>
      </c>
      <c r="M250" s="13" t="str">
        <f t="shared" si="59"/>
        <v>LIBRE</v>
      </c>
      <c r="O250" s="1" t="str">
        <f t="shared" si="60"/>
        <v/>
      </c>
      <c r="P250">
        <f t="shared" si="61"/>
        <v>0</v>
      </c>
      <c r="Q250" t="str">
        <f t="shared" si="62"/>
        <v>REGULAR</v>
      </c>
      <c r="R250" t="str">
        <f t="shared" si="63"/>
        <v>REGULAR</v>
      </c>
      <c r="S250" t="str">
        <f t="shared" si="64"/>
        <v>REGULAR</v>
      </c>
      <c r="T250">
        <f t="shared" si="65"/>
        <v>0</v>
      </c>
      <c r="U250" t="str">
        <f t="shared" si="66"/>
        <v>No Recupera</v>
      </c>
      <c r="V250" t="str">
        <f t="shared" si="67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69"/>
        <v/>
      </c>
      <c r="I251" s="3" t="str">
        <f t="shared" ref="I251:I314" si="71">O251</f>
        <v/>
      </c>
      <c r="J251" s="13" t="str">
        <f t="shared" si="70"/>
        <v>No Recupera</v>
      </c>
      <c r="K251" s="11"/>
      <c r="L251" s="24">
        <f t="shared" si="68"/>
        <v>0</v>
      </c>
      <c r="M251" s="13" t="str">
        <f t="shared" si="59"/>
        <v>LIBRE</v>
      </c>
      <c r="O251" s="1" t="str">
        <f t="shared" si="60"/>
        <v/>
      </c>
      <c r="P251">
        <f t="shared" si="61"/>
        <v>0</v>
      </c>
      <c r="Q251" t="str">
        <f t="shared" si="62"/>
        <v>REGULAR</v>
      </c>
      <c r="R251" t="str">
        <f t="shared" si="63"/>
        <v>REGULAR</v>
      </c>
      <c r="S251" t="str">
        <f t="shared" si="64"/>
        <v>REGULAR</v>
      </c>
      <c r="T251">
        <f t="shared" si="65"/>
        <v>0</v>
      </c>
      <c r="U251" t="str">
        <f t="shared" si="66"/>
        <v>No Recupera</v>
      </c>
      <c r="V251" t="str">
        <f t="shared" si="67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69"/>
        <v/>
      </c>
      <c r="I252" s="3" t="str">
        <f t="shared" si="71"/>
        <v/>
      </c>
      <c r="J252" s="13" t="str">
        <f t="shared" si="70"/>
        <v>No Recupera</v>
      </c>
      <c r="K252" s="11"/>
      <c r="L252" s="24">
        <f t="shared" si="68"/>
        <v>0</v>
      </c>
      <c r="M252" s="13" t="str">
        <f t="shared" si="59"/>
        <v>LIBRE</v>
      </c>
      <c r="O252" s="1" t="str">
        <f t="shared" si="60"/>
        <v/>
      </c>
      <c r="P252">
        <f t="shared" si="61"/>
        <v>0</v>
      </c>
      <c r="Q252" t="str">
        <f t="shared" si="62"/>
        <v>REGULAR</v>
      </c>
      <c r="R252" t="str">
        <f t="shared" si="63"/>
        <v>REGULAR</v>
      </c>
      <c r="S252" t="str">
        <f t="shared" si="64"/>
        <v>REGULAR</v>
      </c>
      <c r="T252">
        <f t="shared" si="65"/>
        <v>0</v>
      </c>
      <c r="U252" t="str">
        <f t="shared" si="66"/>
        <v>No Recupera</v>
      </c>
      <c r="V252" t="str">
        <f t="shared" si="67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69"/>
        <v/>
      </c>
      <c r="I253" s="3" t="str">
        <f t="shared" si="71"/>
        <v/>
      </c>
      <c r="J253" s="13" t="str">
        <f t="shared" si="70"/>
        <v>No Recupera</v>
      </c>
      <c r="K253" s="11"/>
      <c r="L253" s="24">
        <f t="shared" si="68"/>
        <v>0</v>
      </c>
      <c r="M253" s="13" t="str">
        <f t="shared" si="59"/>
        <v>LIBRE</v>
      </c>
      <c r="O253" s="1" t="str">
        <f t="shared" si="60"/>
        <v/>
      </c>
      <c r="P253">
        <f t="shared" si="61"/>
        <v>0</v>
      </c>
      <c r="Q253" t="str">
        <f t="shared" si="62"/>
        <v>REGULAR</v>
      </c>
      <c r="R253" t="str">
        <f t="shared" si="63"/>
        <v>REGULAR</v>
      </c>
      <c r="S253" t="str">
        <f t="shared" si="64"/>
        <v>REGULAR</v>
      </c>
      <c r="T253">
        <f t="shared" si="65"/>
        <v>0</v>
      </c>
      <c r="U253" t="str">
        <f t="shared" si="66"/>
        <v>No Recupera</v>
      </c>
      <c r="V253" t="str">
        <f t="shared" si="67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69"/>
        <v/>
      </c>
      <c r="I254" s="3" t="str">
        <f t="shared" si="71"/>
        <v/>
      </c>
      <c r="J254" s="13" t="str">
        <f t="shared" si="70"/>
        <v>No Recupera</v>
      </c>
      <c r="K254" s="11"/>
      <c r="L254" s="24">
        <f t="shared" si="68"/>
        <v>0</v>
      </c>
      <c r="M254" s="13" t="str">
        <f t="shared" si="59"/>
        <v>LIBRE</v>
      </c>
      <c r="O254" s="1" t="str">
        <f t="shared" si="60"/>
        <v/>
      </c>
      <c r="P254">
        <f t="shared" si="61"/>
        <v>0</v>
      </c>
      <c r="Q254" t="str">
        <f t="shared" si="62"/>
        <v>REGULAR</v>
      </c>
      <c r="R254" t="str">
        <f t="shared" si="63"/>
        <v>REGULAR</v>
      </c>
      <c r="S254" t="str">
        <f t="shared" si="64"/>
        <v>REGULAR</v>
      </c>
      <c r="T254">
        <f t="shared" si="65"/>
        <v>0</v>
      </c>
      <c r="U254" t="str">
        <f t="shared" si="66"/>
        <v>No Recupera</v>
      </c>
      <c r="V254" t="str">
        <f t="shared" si="67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69"/>
        <v/>
      </c>
      <c r="I255" s="3" t="str">
        <f t="shared" si="71"/>
        <v/>
      </c>
      <c r="J255" s="13" t="str">
        <f t="shared" si="70"/>
        <v>No Recupera</v>
      </c>
      <c r="K255" s="11"/>
      <c r="L255" s="24">
        <f t="shared" si="68"/>
        <v>0</v>
      </c>
      <c r="M255" s="13" t="str">
        <f t="shared" si="59"/>
        <v>LIBRE</v>
      </c>
      <c r="O255" s="1" t="str">
        <f t="shared" si="60"/>
        <v/>
      </c>
      <c r="P255">
        <f t="shared" si="61"/>
        <v>0</v>
      </c>
      <c r="Q255" t="str">
        <f t="shared" si="62"/>
        <v>REGULAR</v>
      </c>
      <c r="R255" t="str">
        <f t="shared" si="63"/>
        <v>REGULAR</v>
      </c>
      <c r="S255" t="str">
        <f t="shared" si="64"/>
        <v>REGULAR</v>
      </c>
      <c r="T255">
        <f t="shared" si="65"/>
        <v>0</v>
      </c>
      <c r="U255" t="str">
        <f t="shared" si="66"/>
        <v>No Recupera</v>
      </c>
      <c r="V255" t="str">
        <f t="shared" si="67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69"/>
        <v/>
      </c>
      <c r="I256" s="3" t="str">
        <f t="shared" si="71"/>
        <v/>
      </c>
      <c r="J256" s="13" t="str">
        <f t="shared" si="70"/>
        <v>No Recupera</v>
      </c>
      <c r="K256" s="11"/>
      <c r="L256" s="24">
        <f t="shared" si="68"/>
        <v>0</v>
      </c>
      <c r="M256" s="13" t="str">
        <f t="shared" si="59"/>
        <v>LIBRE</v>
      </c>
      <c r="O256" s="1" t="str">
        <f t="shared" si="60"/>
        <v/>
      </c>
      <c r="P256">
        <f t="shared" si="61"/>
        <v>0</v>
      </c>
      <c r="Q256" t="str">
        <f t="shared" si="62"/>
        <v>REGULAR</v>
      </c>
      <c r="R256" t="str">
        <f t="shared" si="63"/>
        <v>REGULAR</v>
      </c>
      <c r="S256" t="str">
        <f t="shared" si="64"/>
        <v>REGULAR</v>
      </c>
      <c r="T256">
        <f t="shared" si="65"/>
        <v>0</v>
      </c>
      <c r="U256" t="str">
        <f t="shared" si="66"/>
        <v>No Recupera</v>
      </c>
      <c r="V256" t="str">
        <f t="shared" si="67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69"/>
        <v/>
      </c>
      <c r="I257" s="3" t="str">
        <f t="shared" si="71"/>
        <v/>
      </c>
      <c r="J257" s="13" t="str">
        <f t="shared" si="70"/>
        <v>No Recupera</v>
      </c>
      <c r="K257" s="11"/>
      <c r="L257" s="24">
        <f t="shared" si="68"/>
        <v>0</v>
      </c>
      <c r="M257" s="13" t="str">
        <f t="shared" si="59"/>
        <v>LIBRE</v>
      </c>
      <c r="O257" s="1" t="str">
        <f t="shared" si="60"/>
        <v/>
      </c>
      <c r="P257">
        <f t="shared" si="61"/>
        <v>0</v>
      </c>
      <c r="Q257" t="str">
        <f t="shared" si="62"/>
        <v>REGULAR</v>
      </c>
      <c r="R257" t="str">
        <f t="shared" si="63"/>
        <v>REGULAR</v>
      </c>
      <c r="S257" t="str">
        <f t="shared" si="64"/>
        <v>REGULAR</v>
      </c>
      <c r="T257">
        <f t="shared" si="65"/>
        <v>0</v>
      </c>
      <c r="U257" t="str">
        <f t="shared" si="66"/>
        <v>No Recupera</v>
      </c>
      <c r="V257" t="str">
        <f t="shared" si="67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69"/>
        <v/>
      </c>
      <c r="I258" s="3" t="str">
        <f t="shared" si="71"/>
        <v/>
      </c>
      <c r="J258" s="13" t="str">
        <f t="shared" si="70"/>
        <v>No Recupera</v>
      </c>
      <c r="K258" s="11"/>
      <c r="L258" s="24">
        <f t="shared" si="68"/>
        <v>0</v>
      </c>
      <c r="M258" s="13" t="str">
        <f t="shared" si="59"/>
        <v>LIBRE</v>
      </c>
      <c r="O258" s="1" t="str">
        <f t="shared" si="60"/>
        <v/>
      </c>
      <c r="P258">
        <f t="shared" si="61"/>
        <v>0</v>
      </c>
      <c r="Q258" t="str">
        <f t="shared" si="62"/>
        <v>REGULAR</v>
      </c>
      <c r="R258" t="str">
        <f t="shared" si="63"/>
        <v>REGULAR</v>
      </c>
      <c r="S258" t="str">
        <f t="shared" si="64"/>
        <v>REGULAR</v>
      </c>
      <c r="T258">
        <f t="shared" si="65"/>
        <v>0</v>
      </c>
      <c r="U258" t="str">
        <f t="shared" si="66"/>
        <v>No Recupera</v>
      </c>
      <c r="V258" t="str">
        <f t="shared" si="67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69"/>
        <v/>
      </c>
      <c r="I259" s="3" t="str">
        <f t="shared" si="71"/>
        <v/>
      </c>
      <c r="J259" s="13" t="str">
        <f t="shared" si="70"/>
        <v>No Recupera</v>
      </c>
      <c r="K259" s="11"/>
      <c r="L259" s="24">
        <f t="shared" si="68"/>
        <v>0</v>
      </c>
      <c r="M259" s="13" t="str">
        <f t="shared" ref="M259:M322" si="72">IF(AND(L259&gt;5.99,L259&lt;10.01,K259&gt;5.99,K259&lt;10.01),"PROMOCIONÓ CON RECUP",IF(K259&lt;5.99,IF(T259&gt;5.99, "REGULAR","LIBRE"),"LIBRE"))</f>
        <v>LIBRE</v>
      </c>
      <c r="O259" s="1" t="str">
        <f t="shared" ref="O259:O322" si="73">IF(OR(E259="",F259="",G259=""),"",IF(P259=3,"AUS",IF(P259=2,AVERAGE(E259:G259)/2,AVERAGE(E259:G259))))</f>
        <v/>
      </c>
      <c r="P259">
        <f t="shared" ref="P259:P322" si="74">COUNTIF(E259:G259,"A")</f>
        <v>0</v>
      </c>
      <c r="Q259" t="str">
        <f t="shared" ref="Q259:Q322" si="75">IF(OR(E259&gt;-0.01,E259&lt;10,E259="A",F259&gt;-0.01,F259&lt;10.01,F259="A",G259&gt;-0.01,G259&lt;10.01,G259="A"),R259,"ERROR DE NOTA")</f>
        <v>REGULAR</v>
      </c>
      <c r="R259" t="str">
        <f t="shared" ref="R259:R322" si="76">IF(AND(E259&gt;5.99,E259&lt;10.01,F259&gt;5.99,F259&lt;10.01,G259&gt;5.99,G259&lt;10.01),"PROMOCIONÓ",S259)</f>
        <v>REGULAR</v>
      </c>
      <c r="S259" t="str">
        <f t="shared" ref="S259:S322" si="77">IF(P259&lt;1.001,IF(O259&gt;5.99,"REGULAR","LIBRE"),"LIBRE")</f>
        <v>REGULAR</v>
      </c>
      <c r="T259">
        <f t="shared" ref="T259:T322" si="78">SUM(E259,F259,K259)/3</f>
        <v>0</v>
      </c>
      <c r="U259" t="str">
        <f t="shared" ref="U259:U322" si="79">IF(AND(E259&gt;5.99,E259&lt;10.01,F259&gt;5.99,F259&lt;10.01,G259&gt;5.99,G259&lt;10.01),"NO VA AL RECUPERATORIO INTEGRADOR -PROMOCIONÓ",V259)</f>
        <v>No Recupera</v>
      </c>
      <c r="V259" t="str">
        <f t="shared" ref="V259:V322" si="80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69"/>
        <v/>
      </c>
      <c r="I260" s="3" t="str">
        <f t="shared" si="71"/>
        <v/>
      </c>
      <c r="J260" s="13" t="str">
        <f t="shared" si="70"/>
        <v>No Recupera</v>
      </c>
      <c r="K260" s="11"/>
      <c r="L260" s="24">
        <f t="shared" si="68"/>
        <v>0</v>
      </c>
      <c r="M260" s="13" t="str">
        <f t="shared" si="72"/>
        <v>LIBRE</v>
      </c>
      <c r="O260" s="1" t="str">
        <f t="shared" si="73"/>
        <v/>
      </c>
      <c r="P260">
        <f t="shared" si="74"/>
        <v>0</v>
      </c>
      <c r="Q260" t="str">
        <f t="shared" si="75"/>
        <v>REGULAR</v>
      </c>
      <c r="R260" t="str">
        <f t="shared" si="76"/>
        <v>REGULAR</v>
      </c>
      <c r="S260" t="str">
        <f t="shared" si="77"/>
        <v>REGULAR</v>
      </c>
      <c r="T260">
        <f t="shared" si="78"/>
        <v>0</v>
      </c>
      <c r="U260" t="str">
        <f t="shared" si="79"/>
        <v>No Recupera</v>
      </c>
      <c r="V260" t="str">
        <f t="shared" si="80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si="69"/>
        <v/>
      </c>
      <c r="I261" s="3" t="str">
        <f t="shared" si="71"/>
        <v/>
      </c>
      <c r="J261" s="13" t="str">
        <f t="shared" si="70"/>
        <v>No Recupera</v>
      </c>
      <c r="K261" s="11"/>
      <c r="L261" s="24">
        <f t="shared" si="68"/>
        <v>0</v>
      </c>
      <c r="M261" s="13" t="str">
        <f t="shared" si="72"/>
        <v>LIBRE</v>
      </c>
      <c r="O261" s="1" t="str">
        <f t="shared" si="73"/>
        <v/>
      </c>
      <c r="P261">
        <f t="shared" si="74"/>
        <v>0</v>
      </c>
      <c r="Q261" t="str">
        <f t="shared" si="75"/>
        <v>REGULAR</v>
      </c>
      <c r="R261" t="str">
        <f t="shared" si="76"/>
        <v>REGULAR</v>
      </c>
      <c r="S261" t="str">
        <f t="shared" si="77"/>
        <v>REGULAR</v>
      </c>
      <c r="T261">
        <f t="shared" si="78"/>
        <v>0</v>
      </c>
      <c r="U261" t="str">
        <f t="shared" si="79"/>
        <v>No Recupera</v>
      </c>
      <c r="V261" t="str">
        <f t="shared" si="80"/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69"/>
        <v/>
      </c>
      <c r="I262" s="3" t="str">
        <f t="shared" si="71"/>
        <v/>
      </c>
      <c r="J262" s="13" t="str">
        <f t="shared" si="70"/>
        <v>No Recupera</v>
      </c>
      <c r="K262" s="11"/>
      <c r="L262" s="24">
        <f t="shared" si="68"/>
        <v>0</v>
      </c>
      <c r="M262" s="13" t="str">
        <f t="shared" si="72"/>
        <v>LIBRE</v>
      </c>
      <c r="O262" s="1" t="str">
        <f t="shared" si="73"/>
        <v/>
      </c>
      <c r="P262">
        <f t="shared" si="74"/>
        <v>0</v>
      </c>
      <c r="Q262" t="str">
        <f t="shared" si="75"/>
        <v>REGULAR</v>
      </c>
      <c r="R262" t="str">
        <f t="shared" si="76"/>
        <v>REGULAR</v>
      </c>
      <c r="S262" t="str">
        <f t="shared" si="77"/>
        <v>REGULAR</v>
      </c>
      <c r="T262">
        <f t="shared" si="78"/>
        <v>0</v>
      </c>
      <c r="U262" t="str">
        <f t="shared" si="79"/>
        <v>No Recupera</v>
      </c>
      <c r="V262" t="str">
        <f t="shared" si="80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69"/>
        <v/>
      </c>
      <c r="I263" s="3" t="str">
        <f t="shared" si="71"/>
        <v/>
      </c>
      <c r="J263" s="13" t="str">
        <f t="shared" si="70"/>
        <v>No Recupera</v>
      </c>
      <c r="K263" s="11"/>
      <c r="L263" s="24">
        <f t="shared" si="68"/>
        <v>0</v>
      </c>
      <c r="M263" s="13" t="str">
        <f t="shared" si="72"/>
        <v>LIBRE</v>
      </c>
      <c r="O263" s="1" t="str">
        <f t="shared" si="73"/>
        <v/>
      </c>
      <c r="P263">
        <f t="shared" si="74"/>
        <v>0</v>
      </c>
      <c r="Q263" t="str">
        <f t="shared" si="75"/>
        <v>REGULAR</v>
      </c>
      <c r="R263" t="str">
        <f t="shared" si="76"/>
        <v>REGULAR</v>
      </c>
      <c r="S263" t="str">
        <f t="shared" si="77"/>
        <v>REGULAR</v>
      </c>
      <c r="T263">
        <f t="shared" si="78"/>
        <v>0</v>
      </c>
      <c r="U263" t="str">
        <f t="shared" si="79"/>
        <v>No Recupera</v>
      </c>
      <c r="V263" t="str">
        <f t="shared" si="80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69"/>
        <v/>
      </c>
      <c r="I264" s="3" t="str">
        <f t="shared" si="71"/>
        <v/>
      </c>
      <c r="J264" s="13" t="str">
        <f t="shared" si="70"/>
        <v>No Recupera</v>
      </c>
      <c r="K264" s="11"/>
      <c r="L264" s="24">
        <f t="shared" si="68"/>
        <v>0</v>
      </c>
      <c r="M264" s="13" t="str">
        <f t="shared" si="72"/>
        <v>LIBRE</v>
      </c>
      <c r="O264" s="1" t="str">
        <f t="shared" si="73"/>
        <v/>
      </c>
      <c r="P264">
        <f t="shared" si="74"/>
        <v>0</v>
      </c>
      <c r="Q264" t="str">
        <f t="shared" si="75"/>
        <v>REGULAR</v>
      </c>
      <c r="R264" t="str">
        <f t="shared" si="76"/>
        <v>REGULAR</v>
      </c>
      <c r="S264" t="str">
        <f t="shared" si="77"/>
        <v>REGULAR</v>
      </c>
      <c r="T264">
        <f t="shared" si="78"/>
        <v>0</v>
      </c>
      <c r="U264" t="str">
        <f t="shared" si="79"/>
        <v>No Recupera</v>
      </c>
      <c r="V264" t="str">
        <f t="shared" si="80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69"/>
        <v/>
      </c>
      <c r="I265" s="3" t="str">
        <f t="shared" si="71"/>
        <v/>
      </c>
      <c r="J265" s="13" t="str">
        <f t="shared" si="70"/>
        <v>No Recupera</v>
      </c>
      <c r="K265" s="11"/>
      <c r="L265" s="24">
        <f t="shared" si="68"/>
        <v>0</v>
      </c>
      <c r="M265" s="13" t="str">
        <f t="shared" si="72"/>
        <v>LIBRE</v>
      </c>
      <c r="O265" s="1" t="str">
        <f t="shared" si="73"/>
        <v/>
      </c>
      <c r="P265">
        <f t="shared" si="74"/>
        <v>0</v>
      </c>
      <c r="Q265" t="str">
        <f t="shared" si="75"/>
        <v>REGULAR</v>
      </c>
      <c r="R265" t="str">
        <f t="shared" si="76"/>
        <v>REGULAR</v>
      </c>
      <c r="S265" t="str">
        <f t="shared" si="77"/>
        <v>REGULAR</v>
      </c>
      <c r="T265">
        <f t="shared" si="78"/>
        <v>0</v>
      </c>
      <c r="U265" t="str">
        <f t="shared" si="79"/>
        <v>No Recupera</v>
      </c>
      <c r="V265" t="str">
        <f t="shared" si="80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69"/>
        <v/>
      </c>
      <c r="I266" s="3" t="str">
        <f t="shared" si="71"/>
        <v/>
      </c>
      <c r="J266" s="13" t="str">
        <f t="shared" si="70"/>
        <v>No Recupera</v>
      </c>
      <c r="K266" s="11"/>
      <c r="L266" s="24">
        <f t="shared" si="68"/>
        <v>0</v>
      </c>
      <c r="M266" s="13" t="str">
        <f t="shared" si="72"/>
        <v>LIBRE</v>
      </c>
      <c r="O266" s="1" t="str">
        <f t="shared" si="73"/>
        <v/>
      </c>
      <c r="P266">
        <f t="shared" si="74"/>
        <v>0</v>
      </c>
      <c r="Q266" t="str">
        <f t="shared" si="75"/>
        <v>REGULAR</v>
      </c>
      <c r="R266" t="str">
        <f t="shared" si="76"/>
        <v>REGULAR</v>
      </c>
      <c r="S266" t="str">
        <f t="shared" si="77"/>
        <v>REGULAR</v>
      </c>
      <c r="T266">
        <f t="shared" si="78"/>
        <v>0</v>
      </c>
      <c r="U266" t="str">
        <f t="shared" si="79"/>
        <v>No Recupera</v>
      </c>
      <c r="V266" t="str">
        <f t="shared" si="80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69"/>
        <v/>
      </c>
      <c r="I267" s="3" t="str">
        <f t="shared" si="71"/>
        <v/>
      </c>
      <c r="J267" s="13" t="str">
        <f t="shared" si="70"/>
        <v>No Recupera</v>
      </c>
      <c r="K267" s="11"/>
      <c r="L267" s="24">
        <f t="shared" si="68"/>
        <v>0</v>
      </c>
      <c r="M267" s="13" t="str">
        <f t="shared" si="72"/>
        <v>LIBRE</v>
      </c>
      <c r="O267" s="1" t="str">
        <f t="shared" si="73"/>
        <v/>
      </c>
      <c r="P267">
        <f t="shared" si="74"/>
        <v>0</v>
      </c>
      <c r="Q267" t="str">
        <f t="shared" si="75"/>
        <v>REGULAR</v>
      </c>
      <c r="R267" t="str">
        <f t="shared" si="76"/>
        <v>REGULAR</v>
      </c>
      <c r="S267" t="str">
        <f t="shared" si="77"/>
        <v>REGULAR</v>
      </c>
      <c r="T267">
        <f t="shared" si="78"/>
        <v>0</v>
      </c>
      <c r="U267" t="str">
        <f t="shared" si="79"/>
        <v>No Recupera</v>
      </c>
      <c r="V267" t="str">
        <f t="shared" si="80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69"/>
        <v/>
      </c>
      <c r="I268" s="3" t="str">
        <f t="shared" si="71"/>
        <v/>
      </c>
      <c r="J268" s="13" t="str">
        <f t="shared" si="70"/>
        <v>No Recupera</v>
      </c>
      <c r="K268" s="11"/>
      <c r="L268" s="24">
        <f t="shared" si="68"/>
        <v>0</v>
      </c>
      <c r="M268" s="13" t="str">
        <f t="shared" si="72"/>
        <v>LIBRE</v>
      </c>
      <c r="O268" s="1" t="str">
        <f t="shared" si="73"/>
        <v/>
      </c>
      <c r="P268">
        <f t="shared" si="74"/>
        <v>0</v>
      </c>
      <c r="Q268" t="str">
        <f t="shared" si="75"/>
        <v>REGULAR</v>
      </c>
      <c r="R268" t="str">
        <f t="shared" si="76"/>
        <v>REGULAR</v>
      </c>
      <c r="S268" t="str">
        <f t="shared" si="77"/>
        <v>REGULAR</v>
      </c>
      <c r="T268">
        <f t="shared" si="78"/>
        <v>0</v>
      </c>
      <c r="U268" t="str">
        <f t="shared" si="79"/>
        <v>No Recupera</v>
      </c>
      <c r="V268" t="str">
        <f t="shared" si="80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69"/>
        <v/>
      </c>
      <c r="I269" s="3" t="str">
        <f t="shared" si="71"/>
        <v/>
      </c>
      <c r="J269" s="13" t="str">
        <f t="shared" si="70"/>
        <v>No Recupera</v>
      </c>
      <c r="K269" s="11"/>
      <c r="L269" s="24">
        <f t="shared" si="68"/>
        <v>0</v>
      </c>
      <c r="M269" s="13" t="str">
        <f t="shared" si="72"/>
        <v>LIBRE</v>
      </c>
      <c r="O269" s="1" t="str">
        <f t="shared" si="73"/>
        <v/>
      </c>
      <c r="P269">
        <f t="shared" si="74"/>
        <v>0</v>
      </c>
      <c r="Q269" t="str">
        <f t="shared" si="75"/>
        <v>REGULAR</v>
      </c>
      <c r="R269" t="str">
        <f t="shared" si="76"/>
        <v>REGULAR</v>
      </c>
      <c r="S269" t="str">
        <f t="shared" si="77"/>
        <v>REGULAR</v>
      </c>
      <c r="T269">
        <f t="shared" si="78"/>
        <v>0</v>
      </c>
      <c r="U269" t="str">
        <f t="shared" si="79"/>
        <v>No Recupera</v>
      </c>
      <c r="V269" t="str">
        <f t="shared" si="80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69"/>
        <v/>
      </c>
      <c r="I270" s="3" t="str">
        <f t="shared" si="71"/>
        <v/>
      </c>
      <c r="J270" s="13" t="str">
        <f t="shared" si="70"/>
        <v>No Recupera</v>
      </c>
      <c r="K270" s="11"/>
      <c r="L270" s="24">
        <f t="shared" si="68"/>
        <v>0</v>
      </c>
      <c r="M270" s="13" t="str">
        <f t="shared" si="72"/>
        <v>LIBRE</v>
      </c>
      <c r="O270" s="1" t="str">
        <f t="shared" si="73"/>
        <v/>
      </c>
      <c r="P270">
        <f t="shared" si="74"/>
        <v>0</v>
      </c>
      <c r="Q270" t="str">
        <f t="shared" si="75"/>
        <v>REGULAR</v>
      </c>
      <c r="R270" t="str">
        <f t="shared" si="76"/>
        <v>REGULAR</v>
      </c>
      <c r="S270" t="str">
        <f t="shared" si="77"/>
        <v>REGULAR</v>
      </c>
      <c r="T270">
        <f t="shared" si="78"/>
        <v>0</v>
      </c>
      <c r="U270" t="str">
        <f t="shared" si="79"/>
        <v>No Recupera</v>
      </c>
      <c r="V270" t="str">
        <f t="shared" si="80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69"/>
        <v/>
      </c>
      <c r="I271" s="3" t="str">
        <f t="shared" si="71"/>
        <v/>
      </c>
      <c r="J271" s="13" t="str">
        <f t="shared" si="70"/>
        <v>No Recupera</v>
      </c>
      <c r="K271" s="11"/>
      <c r="L271" s="24">
        <f t="shared" si="68"/>
        <v>0</v>
      </c>
      <c r="M271" s="13" t="str">
        <f t="shared" si="72"/>
        <v>LIBRE</v>
      </c>
      <c r="O271" s="1" t="str">
        <f t="shared" si="73"/>
        <v/>
      </c>
      <c r="P271">
        <f t="shared" si="74"/>
        <v>0</v>
      </c>
      <c r="Q271" t="str">
        <f t="shared" si="75"/>
        <v>REGULAR</v>
      </c>
      <c r="R271" t="str">
        <f t="shared" si="76"/>
        <v>REGULAR</v>
      </c>
      <c r="S271" t="str">
        <f t="shared" si="77"/>
        <v>REGULAR</v>
      </c>
      <c r="T271">
        <f t="shared" si="78"/>
        <v>0</v>
      </c>
      <c r="U271" t="str">
        <f t="shared" si="79"/>
        <v>No Recupera</v>
      </c>
      <c r="V271" t="str">
        <f t="shared" si="80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69"/>
        <v/>
      </c>
      <c r="I272" s="3" t="str">
        <f t="shared" si="71"/>
        <v/>
      </c>
      <c r="J272" s="13" t="str">
        <f t="shared" si="70"/>
        <v>No Recupera</v>
      </c>
      <c r="K272" s="11"/>
      <c r="L272" s="24">
        <f t="shared" si="68"/>
        <v>0</v>
      </c>
      <c r="M272" s="13" t="str">
        <f t="shared" si="72"/>
        <v>LIBRE</v>
      </c>
      <c r="O272" s="1" t="str">
        <f t="shared" si="73"/>
        <v/>
      </c>
      <c r="P272">
        <f t="shared" si="74"/>
        <v>0</v>
      </c>
      <c r="Q272" t="str">
        <f t="shared" si="75"/>
        <v>REGULAR</v>
      </c>
      <c r="R272" t="str">
        <f t="shared" si="76"/>
        <v>REGULAR</v>
      </c>
      <c r="S272" t="str">
        <f t="shared" si="77"/>
        <v>REGULAR</v>
      </c>
      <c r="T272">
        <f t="shared" si="78"/>
        <v>0</v>
      </c>
      <c r="U272" t="str">
        <f t="shared" si="79"/>
        <v>No Recupera</v>
      </c>
      <c r="V272" t="str">
        <f t="shared" si="80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69"/>
        <v/>
      </c>
      <c r="I273" s="3" t="str">
        <f t="shared" si="71"/>
        <v/>
      </c>
      <c r="J273" s="13" t="str">
        <f t="shared" si="70"/>
        <v>No Recupera</v>
      </c>
      <c r="K273" s="11"/>
      <c r="L273" s="24">
        <f t="shared" si="68"/>
        <v>0</v>
      </c>
      <c r="M273" s="13" t="str">
        <f t="shared" si="72"/>
        <v>LIBRE</v>
      </c>
      <c r="O273" s="1" t="str">
        <f t="shared" si="73"/>
        <v/>
      </c>
      <c r="P273">
        <f t="shared" si="74"/>
        <v>0</v>
      </c>
      <c r="Q273" t="str">
        <f t="shared" si="75"/>
        <v>REGULAR</v>
      </c>
      <c r="R273" t="str">
        <f t="shared" si="76"/>
        <v>REGULAR</v>
      </c>
      <c r="S273" t="str">
        <f t="shared" si="77"/>
        <v>REGULAR</v>
      </c>
      <c r="T273">
        <f t="shared" si="78"/>
        <v>0</v>
      </c>
      <c r="U273" t="str">
        <f t="shared" si="79"/>
        <v>No Recupera</v>
      </c>
      <c r="V273" t="str">
        <f t="shared" si="80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69"/>
        <v/>
      </c>
      <c r="I274" s="3" t="str">
        <f t="shared" si="71"/>
        <v/>
      </c>
      <c r="J274" s="13" t="str">
        <f t="shared" si="70"/>
        <v>No Recupera</v>
      </c>
      <c r="K274" s="11"/>
      <c r="L274" s="24">
        <f t="shared" si="68"/>
        <v>0</v>
      </c>
      <c r="M274" s="13" t="str">
        <f t="shared" si="72"/>
        <v>LIBRE</v>
      </c>
      <c r="O274" s="1" t="str">
        <f t="shared" si="73"/>
        <v/>
      </c>
      <c r="P274">
        <f t="shared" si="74"/>
        <v>0</v>
      </c>
      <c r="Q274" t="str">
        <f t="shared" si="75"/>
        <v>REGULAR</v>
      </c>
      <c r="R274" t="str">
        <f t="shared" si="76"/>
        <v>REGULAR</v>
      </c>
      <c r="S274" t="str">
        <f t="shared" si="77"/>
        <v>REGULAR</v>
      </c>
      <c r="T274">
        <f t="shared" si="78"/>
        <v>0</v>
      </c>
      <c r="U274" t="str">
        <f t="shared" si="79"/>
        <v>No Recupera</v>
      </c>
      <c r="V274" t="str">
        <f t="shared" si="80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69"/>
        <v/>
      </c>
      <c r="I275" s="3" t="str">
        <f t="shared" si="71"/>
        <v/>
      </c>
      <c r="J275" s="13" t="str">
        <f t="shared" si="70"/>
        <v>No Recupera</v>
      </c>
      <c r="K275" s="11"/>
      <c r="L275" s="24">
        <f t="shared" si="68"/>
        <v>0</v>
      </c>
      <c r="M275" s="13" t="str">
        <f t="shared" si="72"/>
        <v>LIBRE</v>
      </c>
      <c r="O275" s="1" t="str">
        <f t="shared" si="73"/>
        <v/>
      </c>
      <c r="P275">
        <f t="shared" si="74"/>
        <v>0</v>
      </c>
      <c r="Q275" t="str">
        <f t="shared" si="75"/>
        <v>REGULAR</v>
      </c>
      <c r="R275" t="str">
        <f t="shared" si="76"/>
        <v>REGULAR</v>
      </c>
      <c r="S275" t="str">
        <f t="shared" si="77"/>
        <v>REGULAR</v>
      </c>
      <c r="T275">
        <f t="shared" si="78"/>
        <v>0</v>
      </c>
      <c r="U275" t="str">
        <f t="shared" si="79"/>
        <v>No Recupera</v>
      </c>
      <c r="V275" t="str">
        <f t="shared" si="80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69"/>
        <v/>
      </c>
      <c r="I276" s="3" t="str">
        <f t="shared" si="71"/>
        <v/>
      </c>
      <c r="J276" s="13" t="str">
        <f t="shared" si="70"/>
        <v>No Recupera</v>
      </c>
      <c r="K276" s="11"/>
      <c r="L276" s="24">
        <f t="shared" si="68"/>
        <v>0</v>
      </c>
      <c r="M276" s="13" t="str">
        <f t="shared" si="72"/>
        <v>LIBRE</v>
      </c>
      <c r="O276" s="1" t="str">
        <f t="shared" si="73"/>
        <v/>
      </c>
      <c r="P276">
        <f t="shared" si="74"/>
        <v>0</v>
      </c>
      <c r="Q276" t="str">
        <f t="shared" si="75"/>
        <v>REGULAR</v>
      </c>
      <c r="R276" t="str">
        <f t="shared" si="76"/>
        <v>REGULAR</v>
      </c>
      <c r="S276" t="str">
        <f t="shared" si="77"/>
        <v>REGULAR</v>
      </c>
      <c r="T276">
        <f t="shared" si="78"/>
        <v>0</v>
      </c>
      <c r="U276" t="str">
        <f t="shared" si="79"/>
        <v>No Recupera</v>
      </c>
      <c r="V276" t="str">
        <f t="shared" si="80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69"/>
        <v/>
      </c>
      <c r="I277" s="3" t="str">
        <f t="shared" si="71"/>
        <v/>
      </c>
      <c r="J277" s="13" t="str">
        <f t="shared" si="70"/>
        <v>No Recupera</v>
      </c>
      <c r="K277" s="11"/>
      <c r="L277" s="24">
        <f t="shared" si="68"/>
        <v>0</v>
      </c>
      <c r="M277" s="13" t="str">
        <f t="shared" si="72"/>
        <v>LIBRE</v>
      </c>
      <c r="O277" s="1" t="str">
        <f t="shared" si="73"/>
        <v/>
      </c>
      <c r="P277">
        <f t="shared" si="74"/>
        <v>0</v>
      </c>
      <c r="Q277" t="str">
        <f t="shared" si="75"/>
        <v>REGULAR</v>
      </c>
      <c r="R277" t="str">
        <f t="shared" si="76"/>
        <v>REGULAR</v>
      </c>
      <c r="S277" t="str">
        <f t="shared" si="77"/>
        <v>REGULAR</v>
      </c>
      <c r="T277">
        <f t="shared" si="78"/>
        <v>0</v>
      </c>
      <c r="U277" t="str">
        <f t="shared" si="79"/>
        <v>No Recupera</v>
      </c>
      <c r="V277" t="str">
        <f t="shared" si="80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69"/>
        <v/>
      </c>
      <c r="I278" s="3" t="str">
        <f t="shared" si="71"/>
        <v/>
      </c>
      <c r="J278" s="13" t="str">
        <f t="shared" si="70"/>
        <v>No Recupera</v>
      </c>
      <c r="K278" s="11"/>
      <c r="L278" s="24">
        <f t="shared" si="68"/>
        <v>0</v>
      </c>
      <c r="M278" s="13" t="str">
        <f t="shared" si="72"/>
        <v>LIBRE</v>
      </c>
      <c r="O278" s="1" t="str">
        <f t="shared" si="73"/>
        <v/>
      </c>
      <c r="P278">
        <f t="shared" si="74"/>
        <v>0</v>
      </c>
      <c r="Q278" t="str">
        <f t="shared" si="75"/>
        <v>REGULAR</v>
      </c>
      <c r="R278" t="str">
        <f t="shared" si="76"/>
        <v>REGULAR</v>
      </c>
      <c r="S278" t="str">
        <f t="shared" si="77"/>
        <v>REGULAR</v>
      </c>
      <c r="T278">
        <f t="shared" si="78"/>
        <v>0</v>
      </c>
      <c r="U278" t="str">
        <f t="shared" si="79"/>
        <v>No Recupera</v>
      </c>
      <c r="V278" t="str">
        <f t="shared" si="80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69"/>
        <v/>
      </c>
      <c r="I279" s="3" t="str">
        <f t="shared" si="71"/>
        <v/>
      </c>
      <c r="J279" s="13" t="str">
        <f t="shared" si="70"/>
        <v>No Recupera</v>
      </c>
      <c r="K279" s="11"/>
      <c r="L279" s="24">
        <f t="shared" si="68"/>
        <v>0</v>
      </c>
      <c r="M279" s="13" t="str">
        <f t="shared" si="72"/>
        <v>LIBRE</v>
      </c>
      <c r="O279" s="1" t="str">
        <f t="shared" si="73"/>
        <v/>
      </c>
      <c r="P279">
        <f t="shared" si="74"/>
        <v>0</v>
      </c>
      <c r="Q279" t="str">
        <f t="shared" si="75"/>
        <v>REGULAR</v>
      </c>
      <c r="R279" t="str">
        <f t="shared" si="76"/>
        <v>REGULAR</v>
      </c>
      <c r="S279" t="str">
        <f t="shared" si="77"/>
        <v>REGULAR</v>
      </c>
      <c r="T279">
        <f t="shared" si="78"/>
        <v>0</v>
      </c>
      <c r="U279" t="str">
        <f t="shared" si="79"/>
        <v>No Recupera</v>
      </c>
      <c r="V279" t="str">
        <f t="shared" si="80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69"/>
        <v/>
      </c>
      <c r="I280" s="3" t="str">
        <f t="shared" si="71"/>
        <v/>
      </c>
      <c r="J280" s="13" t="str">
        <f t="shared" si="70"/>
        <v>No Recupera</v>
      </c>
      <c r="K280" s="11"/>
      <c r="L280" s="24">
        <f t="shared" si="68"/>
        <v>0</v>
      </c>
      <c r="M280" s="13" t="str">
        <f t="shared" si="72"/>
        <v>LIBRE</v>
      </c>
      <c r="O280" s="1" t="str">
        <f t="shared" si="73"/>
        <v/>
      </c>
      <c r="P280">
        <f t="shared" si="74"/>
        <v>0</v>
      </c>
      <c r="Q280" t="str">
        <f t="shared" si="75"/>
        <v>REGULAR</v>
      </c>
      <c r="R280" t="str">
        <f t="shared" si="76"/>
        <v>REGULAR</v>
      </c>
      <c r="S280" t="str">
        <f t="shared" si="77"/>
        <v>REGULAR</v>
      </c>
      <c r="T280">
        <f t="shared" si="78"/>
        <v>0</v>
      </c>
      <c r="U280" t="str">
        <f t="shared" si="79"/>
        <v>No Recupera</v>
      </c>
      <c r="V280" t="str">
        <f t="shared" si="80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69"/>
        <v/>
      </c>
      <c r="I281" s="3" t="str">
        <f t="shared" si="71"/>
        <v/>
      </c>
      <c r="J281" s="13" t="str">
        <f t="shared" si="70"/>
        <v>No Recupera</v>
      </c>
      <c r="K281" s="11"/>
      <c r="L281" s="24">
        <f t="shared" si="68"/>
        <v>0</v>
      </c>
      <c r="M281" s="13" t="str">
        <f t="shared" si="72"/>
        <v>LIBRE</v>
      </c>
      <c r="O281" s="1" t="str">
        <f t="shared" si="73"/>
        <v/>
      </c>
      <c r="P281">
        <f t="shared" si="74"/>
        <v>0</v>
      </c>
      <c r="Q281" t="str">
        <f t="shared" si="75"/>
        <v>REGULAR</v>
      </c>
      <c r="R281" t="str">
        <f t="shared" si="76"/>
        <v>REGULAR</v>
      </c>
      <c r="S281" t="str">
        <f t="shared" si="77"/>
        <v>REGULAR</v>
      </c>
      <c r="T281">
        <f t="shared" si="78"/>
        <v>0</v>
      </c>
      <c r="U281" t="str">
        <f t="shared" si="79"/>
        <v>No Recupera</v>
      </c>
      <c r="V281" t="str">
        <f t="shared" si="80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69"/>
        <v/>
      </c>
      <c r="I282" s="3" t="str">
        <f t="shared" si="71"/>
        <v/>
      </c>
      <c r="J282" s="13" t="str">
        <f t="shared" si="70"/>
        <v>No Recupera</v>
      </c>
      <c r="K282" s="11"/>
      <c r="L282" s="24">
        <f t="shared" si="68"/>
        <v>0</v>
      </c>
      <c r="M282" s="13" t="str">
        <f t="shared" si="72"/>
        <v>LIBRE</v>
      </c>
      <c r="O282" s="1" t="str">
        <f t="shared" si="73"/>
        <v/>
      </c>
      <c r="P282">
        <f t="shared" si="74"/>
        <v>0</v>
      </c>
      <c r="Q282" t="str">
        <f t="shared" si="75"/>
        <v>REGULAR</v>
      </c>
      <c r="R282" t="str">
        <f t="shared" si="76"/>
        <v>REGULAR</v>
      </c>
      <c r="S282" t="str">
        <f t="shared" si="77"/>
        <v>REGULAR</v>
      </c>
      <c r="T282">
        <f t="shared" si="78"/>
        <v>0</v>
      </c>
      <c r="U282" t="str">
        <f t="shared" si="79"/>
        <v>No Recupera</v>
      </c>
      <c r="V282" t="str">
        <f t="shared" si="80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69"/>
        <v/>
      </c>
      <c r="I283" s="3" t="str">
        <f t="shared" si="71"/>
        <v/>
      </c>
      <c r="J283" s="13" t="str">
        <f t="shared" si="70"/>
        <v>No Recupera</v>
      </c>
      <c r="K283" s="11"/>
      <c r="L283" s="24">
        <f t="shared" si="68"/>
        <v>0</v>
      </c>
      <c r="M283" s="13" t="str">
        <f t="shared" si="72"/>
        <v>LIBRE</v>
      </c>
      <c r="O283" s="1" t="str">
        <f t="shared" si="73"/>
        <v/>
      </c>
      <c r="P283">
        <f t="shared" si="74"/>
        <v>0</v>
      </c>
      <c r="Q283" t="str">
        <f t="shared" si="75"/>
        <v>REGULAR</v>
      </c>
      <c r="R283" t="str">
        <f t="shared" si="76"/>
        <v>REGULAR</v>
      </c>
      <c r="S283" t="str">
        <f t="shared" si="77"/>
        <v>REGULAR</v>
      </c>
      <c r="T283">
        <f t="shared" si="78"/>
        <v>0</v>
      </c>
      <c r="U283" t="str">
        <f t="shared" si="79"/>
        <v>No Recupera</v>
      </c>
      <c r="V283" t="str">
        <f t="shared" si="80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69"/>
        <v/>
      </c>
      <c r="I284" s="3" t="str">
        <f t="shared" si="71"/>
        <v/>
      </c>
      <c r="J284" s="13" t="str">
        <f t="shared" si="70"/>
        <v>No Recupera</v>
      </c>
      <c r="K284" s="11"/>
      <c r="L284" s="24">
        <f t="shared" si="68"/>
        <v>0</v>
      </c>
      <c r="M284" s="13" t="str">
        <f t="shared" si="72"/>
        <v>LIBRE</v>
      </c>
      <c r="O284" s="1" t="str">
        <f t="shared" si="73"/>
        <v/>
      </c>
      <c r="P284">
        <f t="shared" si="74"/>
        <v>0</v>
      </c>
      <c r="Q284" t="str">
        <f t="shared" si="75"/>
        <v>REGULAR</v>
      </c>
      <c r="R284" t="str">
        <f t="shared" si="76"/>
        <v>REGULAR</v>
      </c>
      <c r="S284" t="str">
        <f t="shared" si="77"/>
        <v>REGULAR</v>
      </c>
      <c r="T284">
        <f t="shared" si="78"/>
        <v>0</v>
      </c>
      <c r="U284" t="str">
        <f t="shared" si="79"/>
        <v>No Recupera</v>
      </c>
      <c r="V284" t="str">
        <f t="shared" si="80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69"/>
        <v/>
      </c>
      <c r="I285" s="3" t="str">
        <f t="shared" si="71"/>
        <v/>
      </c>
      <c r="J285" s="13" t="str">
        <f t="shared" si="70"/>
        <v>No Recupera</v>
      </c>
      <c r="K285" s="11"/>
      <c r="L285" s="24">
        <f t="shared" si="68"/>
        <v>0</v>
      </c>
      <c r="M285" s="13" t="str">
        <f t="shared" si="72"/>
        <v>LIBRE</v>
      </c>
      <c r="O285" s="1" t="str">
        <f t="shared" si="73"/>
        <v/>
      </c>
      <c r="P285">
        <f t="shared" si="74"/>
        <v>0</v>
      </c>
      <c r="Q285" t="str">
        <f t="shared" si="75"/>
        <v>REGULAR</v>
      </c>
      <c r="R285" t="str">
        <f t="shared" si="76"/>
        <v>REGULAR</v>
      </c>
      <c r="S285" t="str">
        <f t="shared" si="77"/>
        <v>REGULAR</v>
      </c>
      <c r="T285">
        <f t="shared" si="78"/>
        <v>0</v>
      </c>
      <c r="U285" t="str">
        <f t="shared" si="79"/>
        <v>No Recupera</v>
      </c>
      <c r="V285" t="str">
        <f t="shared" si="80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69"/>
        <v/>
      </c>
      <c r="I286" s="3" t="str">
        <f t="shared" si="71"/>
        <v/>
      </c>
      <c r="J286" s="13" t="str">
        <f t="shared" si="70"/>
        <v>No Recupera</v>
      </c>
      <c r="K286" s="11"/>
      <c r="L286" s="24">
        <f t="shared" si="68"/>
        <v>0</v>
      </c>
      <c r="M286" s="13" t="str">
        <f t="shared" si="72"/>
        <v>LIBRE</v>
      </c>
      <c r="O286" s="1" t="str">
        <f t="shared" si="73"/>
        <v/>
      </c>
      <c r="P286">
        <f t="shared" si="74"/>
        <v>0</v>
      </c>
      <c r="Q286" t="str">
        <f t="shared" si="75"/>
        <v>REGULAR</v>
      </c>
      <c r="R286" t="str">
        <f t="shared" si="76"/>
        <v>REGULAR</v>
      </c>
      <c r="S286" t="str">
        <f t="shared" si="77"/>
        <v>REGULAR</v>
      </c>
      <c r="T286">
        <f t="shared" si="78"/>
        <v>0</v>
      </c>
      <c r="U286" t="str">
        <f t="shared" si="79"/>
        <v>No Recupera</v>
      </c>
      <c r="V286" t="str">
        <f t="shared" si="80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69"/>
        <v/>
      </c>
      <c r="I287" s="3" t="str">
        <f t="shared" si="71"/>
        <v/>
      </c>
      <c r="J287" s="13" t="str">
        <f t="shared" si="70"/>
        <v>No Recupera</v>
      </c>
      <c r="K287" s="11"/>
      <c r="L287" s="24">
        <f t="shared" si="68"/>
        <v>0</v>
      </c>
      <c r="M287" s="13" t="str">
        <f t="shared" si="72"/>
        <v>LIBRE</v>
      </c>
      <c r="O287" s="1" t="str">
        <f t="shared" si="73"/>
        <v/>
      </c>
      <c r="P287">
        <f t="shared" si="74"/>
        <v>0</v>
      </c>
      <c r="Q287" t="str">
        <f t="shared" si="75"/>
        <v>REGULAR</v>
      </c>
      <c r="R287" t="str">
        <f t="shared" si="76"/>
        <v>REGULAR</v>
      </c>
      <c r="S287" t="str">
        <f t="shared" si="77"/>
        <v>REGULAR</v>
      </c>
      <c r="T287">
        <f t="shared" si="78"/>
        <v>0</v>
      </c>
      <c r="U287" t="str">
        <f t="shared" si="79"/>
        <v>No Recupera</v>
      </c>
      <c r="V287" t="str">
        <f t="shared" si="80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69"/>
        <v/>
      </c>
      <c r="I288" s="3" t="str">
        <f t="shared" si="71"/>
        <v/>
      </c>
      <c r="J288" s="13" t="str">
        <f t="shared" si="70"/>
        <v>No Recupera</v>
      </c>
      <c r="K288" s="11"/>
      <c r="L288" s="24">
        <f t="shared" si="68"/>
        <v>0</v>
      </c>
      <c r="M288" s="13" t="str">
        <f t="shared" si="72"/>
        <v>LIBRE</v>
      </c>
      <c r="O288" s="1" t="str">
        <f t="shared" si="73"/>
        <v/>
      </c>
      <c r="P288">
        <f t="shared" si="74"/>
        <v>0</v>
      </c>
      <c r="Q288" t="str">
        <f t="shared" si="75"/>
        <v>REGULAR</v>
      </c>
      <c r="R288" t="str">
        <f t="shared" si="76"/>
        <v>REGULAR</v>
      </c>
      <c r="S288" t="str">
        <f t="shared" si="77"/>
        <v>REGULAR</v>
      </c>
      <c r="T288">
        <f t="shared" si="78"/>
        <v>0</v>
      </c>
      <c r="U288" t="str">
        <f t="shared" si="79"/>
        <v>No Recupera</v>
      </c>
      <c r="V288" t="str">
        <f t="shared" si="80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69"/>
        <v/>
      </c>
      <c r="I289" s="3" t="str">
        <f t="shared" si="71"/>
        <v/>
      </c>
      <c r="J289" s="13" t="str">
        <f t="shared" si="70"/>
        <v>No Recupera</v>
      </c>
      <c r="K289" s="11"/>
      <c r="L289" s="24">
        <f t="shared" si="68"/>
        <v>0</v>
      </c>
      <c r="M289" s="13" t="str">
        <f t="shared" si="72"/>
        <v>LIBRE</v>
      </c>
      <c r="O289" s="1" t="str">
        <f t="shared" si="73"/>
        <v/>
      </c>
      <c r="P289">
        <f t="shared" si="74"/>
        <v>0</v>
      </c>
      <c r="Q289" t="str">
        <f t="shared" si="75"/>
        <v>REGULAR</v>
      </c>
      <c r="R289" t="str">
        <f t="shared" si="76"/>
        <v>REGULAR</v>
      </c>
      <c r="S289" t="str">
        <f t="shared" si="77"/>
        <v>REGULAR</v>
      </c>
      <c r="T289">
        <f t="shared" si="78"/>
        <v>0</v>
      </c>
      <c r="U289" t="str">
        <f t="shared" si="79"/>
        <v>No Recupera</v>
      </c>
      <c r="V289" t="str">
        <f t="shared" si="80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69"/>
        <v/>
      </c>
      <c r="I290" s="3" t="str">
        <f t="shared" si="71"/>
        <v/>
      </c>
      <c r="J290" s="13" t="str">
        <f t="shared" si="70"/>
        <v>No Recupera</v>
      </c>
      <c r="K290" s="11"/>
      <c r="L290" s="24">
        <f t="shared" si="68"/>
        <v>0</v>
      </c>
      <c r="M290" s="13" t="str">
        <f t="shared" si="72"/>
        <v>LIBRE</v>
      </c>
      <c r="O290" s="1" t="str">
        <f t="shared" si="73"/>
        <v/>
      </c>
      <c r="P290">
        <f t="shared" si="74"/>
        <v>0</v>
      </c>
      <c r="Q290" t="str">
        <f t="shared" si="75"/>
        <v>REGULAR</v>
      </c>
      <c r="R290" t="str">
        <f t="shared" si="76"/>
        <v>REGULAR</v>
      </c>
      <c r="S290" t="str">
        <f t="shared" si="77"/>
        <v>REGULAR</v>
      </c>
      <c r="T290">
        <f t="shared" si="78"/>
        <v>0</v>
      </c>
      <c r="U290" t="str">
        <f t="shared" si="79"/>
        <v>No Recupera</v>
      </c>
      <c r="V290" t="str">
        <f t="shared" si="80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69"/>
        <v/>
      </c>
      <c r="I291" s="3" t="str">
        <f t="shared" si="71"/>
        <v/>
      </c>
      <c r="J291" s="13" t="str">
        <f t="shared" si="70"/>
        <v>No Recupera</v>
      </c>
      <c r="K291" s="11"/>
      <c r="L291" s="24">
        <f t="shared" si="68"/>
        <v>0</v>
      </c>
      <c r="M291" s="13" t="str">
        <f t="shared" si="72"/>
        <v>LIBRE</v>
      </c>
      <c r="O291" s="1" t="str">
        <f t="shared" si="73"/>
        <v/>
      </c>
      <c r="P291">
        <f t="shared" si="74"/>
        <v>0</v>
      </c>
      <c r="Q291" t="str">
        <f t="shared" si="75"/>
        <v>REGULAR</v>
      </c>
      <c r="R291" t="str">
        <f t="shared" si="76"/>
        <v>REGULAR</v>
      </c>
      <c r="S291" t="str">
        <f t="shared" si="77"/>
        <v>REGULAR</v>
      </c>
      <c r="T291">
        <f t="shared" si="78"/>
        <v>0</v>
      </c>
      <c r="U291" t="str">
        <f t="shared" si="79"/>
        <v>No Recupera</v>
      </c>
      <c r="V291" t="str">
        <f t="shared" si="80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69"/>
        <v/>
      </c>
      <c r="I292" s="3" t="str">
        <f t="shared" si="71"/>
        <v/>
      </c>
      <c r="J292" s="13" t="str">
        <f t="shared" si="70"/>
        <v>No Recupera</v>
      </c>
      <c r="K292" s="11"/>
      <c r="L292" s="24">
        <f t="shared" si="68"/>
        <v>0</v>
      </c>
      <c r="M292" s="13" t="str">
        <f t="shared" si="72"/>
        <v>LIBRE</v>
      </c>
      <c r="O292" s="1" t="str">
        <f t="shared" si="73"/>
        <v/>
      </c>
      <c r="P292">
        <f t="shared" si="74"/>
        <v>0</v>
      </c>
      <c r="Q292" t="str">
        <f t="shared" si="75"/>
        <v>REGULAR</v>
      </c>
      <c r="R292" t="str">
        <f t="shared" si="76"/>
        <v>REGULAR</v>
      </c>
      <c r="S292" t="str">
        <f t="shared" si="77"/>
        <v>REGULAR</v>
      </c>
      <c r="T292">
        <f t="shared" si="78"/>
        <v>0</v>
      </c>
      <c r="U292" t="str">
        <f t="shared" si="79"/>
        <v>No Recupera</v>
      </c>
      <c r="V292" t="str">
        <f t="shared" si="80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69"/>
        <v/>
      </c>
      <c r="I293" s="3" t="str">
        <f t="shared" si="71"/>
        <v/>
      </c>
      <c r="J293" s="13" t="str">
        <f t="shared" si="70"/>
        <v>No Recupera</v>
      </c>
      <c r="K293" s="11"/>
      <c r="L293" s="24">
        <f t="shared" si="68"/>
        <v>0</v>
      </c>
      <c r="M293" s="13" t="str">
        <f t="shared" si="72"/>
        <v>LIBRE</v>
      </c>
      <c r="O293" s="1" t="str">
        <f t="shared" si="73"/>
        <v/>
      </c>
      <c r="P293">
        <f t="shared" si="74"/>
        <v>0</v>
      </c>
      <c r="Q293" t="str">
        <f t="shared" si="75"/>
        <v>REGULAR</v>
      </c>
      <c r="R293" t="str">
        <f t="shared" si="76"/>
        <v>REGULAR</v>
      </c>
      <c r="S293" t="str">
        <f t="shared" si="77"/>
        <v>REGULAR</v>
      </c>
      <c r="T293">
        <f t="shared" si="78"/>
        <v>0</v>
      </c>
      <c r="U293" t="str">
        <f t="shared" si="79"/>
        <v>No Recupera</v>
      </c>
      <c r="V293" t="str">
        <f t="shared" si="80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69"/>
        <v/>
      </c>
      <c r="I294" s="3" t="str">
        <f t="shared" si="71"/>
        <v/>
      </c>
      <c r="J294" s="13" t="str">
        <f t="shared" si="70"/>
        <v>No Recupera</v>
      </c>
      <c r="K294" s="11"/>
      <c r="L294" s="24">
        <f t="shared" si="68"/>
        <v>0</v>
      </c>
      <c r="M294" s="13" t="str">
        <f t="shared" si="72"/>
        <v>LIBRE</v>
      </c>
      <c r="O294" s="1" t="str">
        <f t="shared" si="73"/>
        <v/>
      </c>
      <c r="P294">
        <f t="shared" si="74"/>
        <v>0</v>
      </c>
      <c r="Q294" t="str">
        <f t="shared" si="75"/>
        <v>REGULAR</v>
      </c>
      <c r="R294" t="str">
        <f t="shared" si="76"/>
        <v>REGULAR</v>
      </c>
      <c r="S294" t="str">
        <f t="shared" si="77"/>
        <v>REGULAR</v>
      </c>
      <c r="T294">
        <f t="shared" si="78"/>
        <v>0</v>
      </c>
      <c r="U294" t="str">
        <f t="shared" si="79"/>
        <v>No Recupera</v>
      </c>
      <c r="V294" t="str">
        <f t="shared" si="80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69"/>
        <v/>
      </c>
      <c r="I295" s="3" t="str">
        <f t="shared" si="71"/>
        <v/>
      </c>
      <c r="J295" s="13" t="str">
        <f t="shared" si="70"/>
        <v>No Recupera</v>
      </c>
      <c r="K295" s="11"/>
      <c r="L295" s="24">
        <f t="shared" ref="L295:L358" si="81">IF(K295=" ", " ", IF(K295="A",H295,SUM(E295,F295,K295)/3))</f>
        <v>0</v>
      </c>
      <c r="M295" s="13" t="str">
        <f t="shared" si="72"/>
        <v>LIBRE</v>
      </c>
      <c r="O295" s="1" t="str">
        <f t="shared" si="73"/>
        <v/>
      </c>
      <c r="P295">
        <f t="shared" si="74"/>
        <v>0</v>
      </c>
      <c r="Q295" t="str">
        <f t="shared" si="75"/>
        <v>REGULAR</v>
      </c>
      <c r="R295" t="str">
        <f t="shared" si="76"/>
        <v>REGULAR</v>
      </c>
      <c r="S295" t="str">
        <f t="shared" si="77"/>
        <v>REGULAR</v>
      </c>
      <c r="T295">
        <f t="shared" si="78"/>
        <v>0</v>
      </c>
      <c r="U295" t="str">
        <f t="shared" si="79"/>
        <v>No Recupera</v>
      </c>
      <c r="V295" t="str">
        <f t="shared" si="80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69"/>
        <v/>
      </c>
      <c r="I296" s="3" t="str">
        <f t="shared" si="71"/>
        <v/>
      </c>
      <c r="J296" s="13" t="str">
        <f t="shared" si="70"/>
        <v>No Recupera</v>
      </c>
      <c r="K296" s="11"/>
      <c r="L296" s="24">
        <f t="shared" si="81"/>
        <v>0</v>
      </c>
      <c r="M296" s="13" t="str">
        <f t="shared" si="72"/>
        <v>LIBRE</v>
      </c>
      <c r="O296" s="1" t="str">
        <f t="shared" si="73"/>
        <v/>
      </c>
      <c r="P296">
        <f t="shared" si="74"/>
        <v>0</v>
      </c>
      <c r="Q296" t="str">
        <f t="shared" si="75"/>
        <v>REGULAR</v>
      </c>
      <c r="R296" t="str">
        <f t="shared" si="76"/>
        <v>REGULAR</v>
      </c>
      <c r="S296" t="str">
        <f t="shared" si="77"/>
        <v>REGULAR</v>
      </c>
      <c r="T296">
        <f t="shared" si="78"/>
        <v>0</v>
      </c>
      <c r="U296" t="str">
        <f t="shared" si="79"/>
        <v>No Recupera</v>
      </c>
      <c r="V296" t="str">
        <f t="shared" si="80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69"/>
        <v/>
      </c>
      <c r="I297" s="3" t="str">
        <f t="shared" si="71"/>
        <v/>
      </c>
      <c r="J297" s="13" t="str">
        <f t="shared" si="70"/>
        <v>No Recupera</v>
      </c>
      <c r="K297" s="11"/>
      <c r="L297" s="24">
        <f t="shared" si="81"/>
        <v>0</v>
      </c>
      <c r="M297" s="13" t="str">
        <f t="shared" si="72"/>
        <v>LIBRE</v>
      </c>
      <c r="O297" s="1" t="str">
        <f t="shared" si="73"/>
        <v/>
      </c>
      <c r="P297">
        <f t="shared" si="74"/>
        <v>0</v>
      </c>
      <c r="Q297" t="str">
        <f t="shared" si="75"/>
        <v>REGULAR</v>
      </c>
      <c r="R297" t="str">
        <f t="shared" si="76"/>
        <v>REGULAR</v>
      </c>
      <c r="S297" t="str">
        <f t="shared" si="77"/>
        <v>REGULAR</v>
      </c>
      <c r="T297">
        <f t="shared" si="78"/>
        <v>0</v>
      </c>
      <c r="U297" t="str">
        <f t="shared" si="79"/>
        <v>No Recupera</v>
      </c>
      <c r="V297" t="str">
        <f t="shared" si="80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69"/>
        <v/>
      </c>
      <c r="I298" s="3" t="str">
        <f t="shared" si="71"/>
        <v/>
      </c>
      <c r="J298" s="13" t="str">
        <f t="shared" si="70"/>
        <v>No Recupera</v>
      </c>
      <c r="K298" s="11"/>
      <c r="L298" s="24">
        <f t="shared" si="81"/>
        <v>0</v>
      </c>
      <c r="M298" s="13" t="str">
        <f t="shared" si="72"/>
        <v>LIBRE</v>
      </c>
      <c r="O298" s="1" t="str">
        <f t="shared" si="73"/>
        <v/>
      </c>
      <c r="P298">
        <f t="shared" si="74"/>
        <v>0</v>
      </c>
      <c r="Q298" t="str">
        <f t="shared" si="75"/>
        <v>REGULAR</v>
      </c>
      <c r="R298" t="str">
        <f t="shared" si="76"/>
        <v>REGULAR</v>
      </c>
      <c r="S298" t="str">
        <f t="shared" si="77"/>
        <v>REGULAR</v>
      </c>
      <c r="T298">
        <f t="shared" si="78"/>
        <v>0</v>
      </c>
      <c r="U298" t="str">
        <f t="shared" si="79"/>
        <v>No Recupera</v>
      </c>
      <c r="V298" t="str">
        <f t="shared" si="80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69"/>
        <v/>
      </c>
      <c r="I299" s="3" t="str">
        <f t="shared" si="71"/>
        <v/>
      </c>
      <c r="J299" s="13" t="str">
        <f t="shared" si="70"/>
        <v>No Recupera</v>
      </c>
      <c r="K299" s="11"/>
      <c r="L299" s="24">
        <f t="shared" si="81"/>
        <v>0</v>
      </c>
      <c r="M299" s="13" t="str">
        <f t="shared" si="72"/>
        <v>LIBRE</v>
      </c>
      <c r="O299" s="1" t="str">
        <f t="shared" si="73"/>
        <v/>
      </c>
      <c r="P299">
        <f t="shared" si="74"/>
        <v>0</v>
      </c>
      <c r="Q299" t="str">
        <f t="shared" si="75"/>
        <v>REGULAR</v>
      </c>
      <c r="R299" t="str">
        <f t="shared" si="76"/>
        <v>REGULAR</v>
      </c>
      <c r="S299" t="str">
        <f t="shared" si="77"/>
        <v>REGULAR</v>
      </c>
      <c r="T299">
        <f t="shared" si="78"/>
        <v>0</v>
      </c>
      <c r="U299" t="str">
        <f t="shared" si="79"/>
        <v>No Recupera</v>
      </c>
      <c r="V299" t="str">
        <f t="shared" si="80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69"/>
        <v/>
      </c>
      <c r="I300" s="3" t="str">
        <f t="shared" si="71"/>
        <v/>
      </c>
      <c r="J300" s="13" t="str">
        <f t="shared" si="70"/>
        <v>No Recupera</v>
      </c>
      <c r="K300" s="11"/>
      <c r="L300" s="24">
        <f t="shared" si="81"/>
        <v>0</v>
      </c>
      <c r="M300" s="13" t="str">
        <f t="shared" si="72"/>
        <v>LIBRE</v>
      </c>
      <c r="O300" s="1" t="str">
        <f t="shared" si="73"/>
        <v/>
      </c>
      <c r="P300">
        <f t="shared" si="74"/>
        <v>0</v>
      </c>
      <c r="Q300" t="str">
        <f t="shared" si="75"/>
        <v>REGULAR</v>
      </c>
      <c r="R300" t="str">
        <f t="shared" si="76"/>
        <v>REGULAR</v>
      </c>
      <c r="S300" t="str">
        <f t="shared" si="77"/>
        <v>REGULAR</v>
      </c>
      <c r="T300">
        <f t="shared" si="78"/>
        <v>0</v>
      </c>
      <c r="U300" t="str">
        <f t="shared" si="79"/>
        <v>No Recupera</v>
      </c>
      <c r="V300" t="str">
        <f t="shared" si="80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69"/>
        <v/>
      </c>
      <c r="I301" s="3" t="str">
        <f t="shared" si="71"/>
        <v/>
      </c>
      <c r="J301" s="13" t="str">
        <f t="shared" si="70"/>
        <v>No Recupera</v>
      </c>
      <c r="K301" s="11"/>
      <c r="L301" s="24">
        <f t="shared" si="81"/>
        <v>0</v>
      </c>
      <c r="M301" s="13" t="str">
        <f t="shared" si="72"/>
        <v>LIBRE</v>
      </c>
      <c r="O301" s="1" t="str">
        <f t="shared" si="73"/>
        <v/>
      </c>
      <c r="P301">
        <f t="shared" si="74"/>
        <v>0</v>
      </c>
      <c r="Q301" t="str">
        <f t="shared" si="75"/>
        <v>REGULAR</v>
      </c>
      <c r="R301" t="str">
        <f t="shared" si="76"/>
        <v>REGULAR</v>
      </c>
      <c r="S301" t="str">
        <f t="shared" si="77"/>
        <v>REGULAR</v>
      </c>
      <c r="T301">
        <f t="shared" si="78"/>
        <v>0</v>
      </c>
      <c r="U301" t="str">
        <f t="shared" si="79"/>
        <v>No Recupera</v>
      </c>
      <c r="V301" t="str">
        <f t="shared" si="80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69"/>
        <v/>
      </c>
      <c r="I302" s="3" t="str">
        <f t="shared" si="71"/>
        <v/>
      </c>
      <c r="J302" s="13" t="str">
        <f t="shared" si="70"/>
        <v>No Recupera</v>
      </c>
      <c r="K302" s="11"/>
      <c r="L302" s="24">
        <f t="shared" si="81"/>
        <v>0</v>
      </c>
      <c r="M302" s="13" t="str">
        <f t="shared" si="72"/>
        <v>LIBRE</v>
      </c>
      <c r="O302" s="1" t="str">
        <f t="shared" si="73"/>
        <v/>
      </c>
      <c r="P302">
        <f t="shared" si="74"/>
        <v>0</v>
      </c>
      <c r="Q302" t="str">
        <f t="shared" si="75"/>
        <v>REGULAR</v>
      </c>
      <c r="R302" t="str">
        <f t="shared" si="76"/>
        <v>REGULAR</v>
      </c>
      <c r="S302" t="str">
        <f t="shared" si="77"/>
        <v>REGULAR</v>
      </c>
      <c r="T302">
        <f t="shared" si="78"/>
        <v>0</v>
      </c>
      <c r="U302" t="str">
        <f t="shared" si="79"/>
        <v>No Recupera</v>
      </c>
      <c r="V302" t="str">
        <f t="shared" si="80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69"/>
        <v/>
      </c>
      <c r="I303" s="3" t="str">
        <f t="shared" si="71"/>
        <v/>
      </c>
      <c r="J303" s="13" t="str">
        <f t="shared" si="70"/>
        <v>No Recupera</v>
      </c>
      <c r="K303" s="11"/>
      <c r="L303" s="24">
        <f t="shared" si="81"/>
        <v>0</v>
      </c>
      <c r="M303" s="13" t="str">
        <f t="shared" si="72"/>
        <v>LIBRE</v>
      </c>
      <c r="O303" s="1" t="str">
        <f t="shared" si="73"/>
        <v/>
      </c>
      <c r="P303">
        <f t="shared" si="74"/>
        <v>0</v>
      </c>
      <c r="Q303" t="str">
        <f t="shared" si="75"/>
        <v>REGULAR</v>
      </c>
      <c r="R303" t="str">
        <f t="shared" si="76"/>
        <v>REGULAR</v>
      </c>
      <c r="S303" t="str">
        <f t="shared" si="77"/>
        <v>REGULAR</v>
      </c>
      <c r="T303">
        <f t="shared" si="78"/>
        <v>0</v>
      </c>
      <c r="U303" t="str">
        <f t="shared" si="79"/>
        <v>No Recupera</v>
      </c>
      <c r="V303" t="str">
        <f t="shared" si="80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69"/>
        <v/>
      </c>
      <c r="I304" s="3" t="str">
        <f t="shared" si="71"/>
        <v/>
      </c>
      <c r="J304" s="13" t="str">
        <f t="shared" si="70"/>
        <v>No Recupera</v>
      </c>
      <c r="K304" s="11"/>
      <c r="L304" s="24">
        <f t="shared" si="81"/>
        <v>0</v>
      </c>
      <c r="M304" s="13" t="str">
        <f t="shared" si="72"/>
        <v>LIBRE</v>
      </c>
      <c r="O304" s="1" t="str">
        <f t="shared" si="73"/>
        <v/>
      </c>
      <c r="P304">
        <f t="shared" si="74"/>
        <v>0</v>
      </c>
      <c r="Q304" t="str">
        <f t="shared" si="75"/>
        <v>REGULAR</v>
      </c>
      <c r="R304" t="str">
        <f t="shared" si="76"/>
        <v>REGULAR</v>
      </c>
      <c r="S304" t="str">
        <f t="shared" si="77"/>
        <v>REGULAR</v>
      </c>
      <c r="T304">
        <f t="shared" si="78"/>
        <v>0</v>
      </c>
      <c r="U304" t="str">
        <f t="shared" si="79"/>
        <v>No Recupera</v>
      </c>
      <c r="V304" t="str">
        <f t="shared" si="80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69"/>
        <v/>
      </c>
      <c r="I305" s="3" t="str">
        <f t="shared" si="71"/>
        <v/>
      </c>
      <c r="J305" s="13" t="str">
        <f t="shared" si="70"/>
        <v>No Recupera</v>
      </c>
      <c r="K305" s="11"/>
      <c r="L305" s="24">
        <f t="shared" si="81"/>
        <v>0</v>
      </c>
      <c r="M305" s="13" t="str">
        <f t="shared" si="72"/>
        <v>LIBRE</v>
      </c>
      <c r="O305" s="1" t="str">
        <f t="shared" si="73"/>
        <v/>
      </c>
      <c r="P305">
        <f t="shared" si="74"/>
        <v>0</v>
      </c>
      <c r="Q305" t="str">
        <f t="shared" si="75"/>
        <v>REGULAR</v>
      </c>
      <c r="R305" t="str">
        <f t="shared" si="76"/>
        <v>REGULAR</v>
      </c>
      <c r="S305" t="str">
        <f t="shared" si="77"/>
        <v>REGULAR</v>
      </c>
      <c r="T305">
        <f t="shared" si="78"/>
        <v>0</v>
      </c>
      <c r="U305" t="str">
        <f t="shared" si="79"/>
        <v>No Recupera</v>
      </c>
      <c r="V305" t="str">
        <f t="shared" si="80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69"/>
        <v/>
      </c>
      <c r="I306" s="3" t="str">
        <f t="shared" si="71"/>
        <v/>
      </c>
      <c r="J306" s="13" t="str">
        <f t="shared" si="70"/>
        <v>No Recupera</v>
      </c>
      <c r="K306" s="11"/>
      <c r="L306" s="24">
        <f t="shared" si="81"/>
        <v>0</v>
      </c>
      <c r="M306" s="13" t="str">
        <f t="shared" si="72"/>
        <v>LIBRE</v>
      </c>
      <c r="O306" s="1" t="str">
        <f t="shared" si="73"/>
        <v/>
      </c>
      <c r="P306">
        <f t="shared" si="74"/>
        <v>0</v>
      </c>
      <c r="Q306" t="str">
        <f t="shared" si="75"/>
        <v>REGULAR</v>
      </c>
      <c r="R306" t="str">
        <f t="shared" si="76"/>
        <v>REGULAR</v>
      </c>
      <c r="S306" t="str">
        <f t="shared" si="77"/>
        <v>REGULAR</v>
      </c>
      <c r="T306">
        <f t="shared" si="78"/>
        <v>0</v>
      </c>
      <c r="U306" t="str">
        <f t="shared" si="79"/>
        <v>No Recupera</v>
      </c>
      <c r="V306" t="str">
        <f t="shared" si="80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69"/>
        <v/>
      </c>
      <c r="I307" s="3" t="str">
        <f t="shared" si="71"/>
        <v/>
      </c>
      <c r="J307" s="13" t="str">
        <f t="shared" si="70"/>
        <v>No Recupera</v>
      </c>
      <c r="K307" s="11"/>
      <c r="L307" s="24">
        <f t="shared" si="81"/>
        <v>0</v>
      </c>
      <c r="M307" s="13" t="str">
        <f t="shared" si="72"/>
        <v>LIBRE</v>
      </c>
      <c r="O307" s="1" t="str">
        <f t="shared" si="73"/>
        <v/>
      </c>
      <c r="P307">
        <f t="shared" si="74"/>
        <v>0</v>
      </c>
      <c r="Q307" t="str">
        <f t="shared" si="75"/>
        <v>REGULAR</v>
      </c>
      <c r="R307" t="str">
        <f t="shared" si="76"/>
        <v>REGULAR</v>
      </c>
      <c r="S307" t="str">
        <f t="shared" si="77"/>
        <v>REGULAR</v>
      </c>
      <c r="T307">
        <f t="shared" si="78"/>
        <v>0</v>
      </c>
      <c r="U307" t="str">
        <f t="shared" si="79"/>
        <v>No Recupera</v>
      </c>
      <c r="V307" t="str">
        <f t="shared" si="80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69"/>
        <v/>
      </c>
      <c r="I308" s="3" t="str">
        <f t="shared" si="71"/>
        <v/>
      </c>
      <c r="J308" s="13" t="str">
        <f t="shared" si="70"/>
        <v>No Recupera</v>
      </c>
      <c r="K308" s="11"/>
      <c r="L308" s="24">
        <f t="shared" si="81"/>
        <v>0</v>
      </c>
      <c r="M308" s="13" t="str">
        <f t="shared" si="72"/>
        <v>LIBRE</v>
      </c>
      <c r="O308" s="1" t="str">
        <f t="shared" si="73"/>
        <v/>
      </c>
      <c r="P308">
        <f t="shared" si="74"/>
        <v>0</v>
      </c>
      <c r="Q308" t="str">
        <f t="shared" si="75"/>
        <v>REGULAR</v>
      </c>
      <c r="R308" t="str">
        <f t="shared" si="76"/>
        <v>REGULAR</v>
      </c>
      <c r="S308" t="str">
        <f t="shared" si="77"/>
        <v>REGULAR</v>
      </c>
      <c r="T308">
        <f t="shared" si="78"/>
        <v>0</v>
      </c>
      <c r="U308" t="str">
        <f t="shared" si="79"/>
        <v>No Recupera</v>
      </c>
      <c r="V308" t="str">
        <f t="shared" si="80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ref="H309:H372" si="82">IF(OR(E309="",F309="",G309=""),"",R309)</f>
        <v/>
      </c>
      <c r="I309" s="3" t="str">
        <f t="shared" si="71"/>
        <v/>
      </c>
      <c r="J309" s="13" t="str">
        <f t="shared" ref="J309:J372" si="83">U309</f>
        <v>No Recupera</v>
      </c>
      <c r="K309" s="11"/>
      <c r="L309" s="24">
        <f t="shared" si="81"/>
        <v>0</v>
      </c>
      <c r="M309" s="13" t="str">
        <f t="shared" si="72"/>
        <v>LIBRE</v>
      </c>
      <c r="O309" s="1" t="str">
        <f t="shared" si="73"/>
        <v/>
      </c>
      <c r="P309">
        <f t="shared" si="74"/>
        <v>0</v>
      </c>
      <c r="Q309" t="str">
        <f t="shared" si="75"/>
        <v>REGULAR</v>
      </c>
      <c r="R309" t="str">
        <f t="shared" si="76"/>
        <v>REGULAR</v>
      </c>
      <c r="S309" t="str">
        <f t="shared" si="77"/>
        <v>REGULAR</v>
      </c>
      <c r="T309">
        <f t="shared" si="78"/>
        <v>0</v>
      </c>
      <c r="U309" t="str">
        <f t="shared" si="79"/>
        <v>No Recupera</v>
      </c>
      <c r="V309" t="str">
        <f t="shared" si="80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82"/>
        <v/>
      </c>
      <c r="I310" s="3" t="str">
        <f t="shared" si="71"/>
        <v/>
      </c>
      <c r="J310" s="13" t="str">
        <f t="shared" si="83"/>
        <v>No Recupera</v>
      </c>
      <c r="K310" s="11"/>
      <c r="L310" s="24">
        <f t="shared" si="81"/>
        <v>0</v>
      </c>
      <c r="M310" s="13" t="str">
        <f t="shared" si="72"/>
        <v>LIBRE</v>
      </c>
      <c r="O310" s="1" t="str">
        <f t="shared" si="73"/>
        <v/>
      </c>
      <c r="P310">
        <f t="shared" si="74"/>
        <v>0</v>
      </c>
      <c r="Q310" t="str">
        <f t="shared" si="75"/>
        <v>REGULAR</v>
      </c>
      <c r="R310" t="str">
        <f t="shared" si="76"/>
        <v>REGULAR</v>
      </c>
      <c r="S310" t="str">
        <f t="shared" si="77"/>
        <v>REGULAR</v>
      </c>
      <c r="T310">
        <f t="shared" si="78"/>
        <v>0</v>
      </c>
      <c r="U310" t="str">
        <f t="shared" si="79"/>
        <v>No Recupera</v>
      </c>
      <c r="V310" t="str">
        <f t="shared" si="80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82"/>
        <v/>
      </c>
      <c r="I311" s="3" t="str">
        <f t="shared" si="71"/>
        <v/>
      </c>
      <c r="J311" s="13" t="str">
        <f t="shared" si="83"/>
        <v>No Recupera</v>
      </c>
      <c r="K311" s="11"/>
      <c r="L311" s="24">
        <f t="shared" si="81"/>
        <v>0</v>
      </c>
      <c r="M311" s="13" t="str">
        <f t="shared" si="72"/>
        <v>LIBRE</v>
      </c>
      <c r="O311" s="1" t="str">
        <f t="shared" si="73"/>
        <v/>
      </c>
      <c r="P311">
        <f t="shared" si="74"/>
        <v>0</v>
      </c>
      <c r="Q311" t="str">
        <f t="shared" si="75"/>
        <v>REGULAR</v>
      </c>
      <c r="R311" t="str">
        <f t="shared" si="76"/>
        <v>REGULAR</v>
      </c>
      <c r="S311" t="str">
        <f t="shared" si="77"/>
        <v>REGULAR</v>
      </c>
      <c r="T311">
        <f t="shared" si="78"/>
        <v>0</v>
      </c>
      <c r="U311" t="str">
        <f t="shared" si="79"/>
        <v>No Recupera</v>
      </c>
      <c r="V311" t="str">
        <f t="shared" si="80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82"/>
        <v/>
      </c>
      <c r="I312" s="3" t="str">
        <f t="shared" si="71"/>
        <v/>
      </c>
      <c r="J312" s="13" t="str">
        <f t="shared" si="83"/>
        <v>No Recupera</v>
      </c>
      <c r="K312" s="11"/>
      <c r="L312" s="24">
        <f t="shared" si="81"/>
        <v>0</v>
      </c>
      <c r="M312" s="13" t="str">
        <f t="shared" si="72"/>
        <v>LIBRE</v>
      </c>
      <c r="O312" s="1" t="str">
        <f t="shared" si="73"/>
        <v/>
      </c>
      <c r="P312">
        <f t="shared" si="74"/>
        <v>0</v>
      </c>
      <c r="Q312" t="str">
        <f t="shared" si="75"/>
        <v>REGULAR</v>
      </c>
      <c r="R312" t="str">
        <f t="shared" si="76"/>
        <v>REGULAR</v>
      </c>
      <c r="S312" t="str">
        <f t="shared" si="77"/>
        <v>REGULAR</v>
      </c>
      <c r="T312">
        <f t="shared" si="78"/>
        <v>0</v>
      </c>
      <c r="U312" t="str">
        <f t="shared" si="79"/>
        <v>No Recupera</v>
      </c>
      <c r="V312" t="str">
        <f t="shared" si="80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82"/>
        <v/>
      </c>
      <c r="I313" s="3" t="str">
        <f t="shared" si="71"/>
        <v/>
      </c>
      <c r="J313" s="13" t="str">
        <f t="shared" si="83"/>
        <v>No Recupera</v>
      </c>
      <c r="K313" s="11"/>
      <c r="L313" s="24">
        <f t="shared" si="81"/>
        <v>0</v>
      </c>
      <c r="M313" s="13" t="str">
        <f t="shared" si="72"/>
        <v>LIBRE</v>
      </c>
      <c r="O313" s="1" t="str">
        <f t="shared" si="73"/>
        <v/>
      </c>
      <c r="P313">
        <f t="shared" si="74"/>
        <v>0</v>
      </c>
      <c r="Q313" t="str">
        <f t="shared" si="75"/>
        <v>REGULAR</v>
      </c>
      <c r="R313" t="str">
        <f t="shared" si="76"/>
        <v>REGULAR</v>
      </c>
      <c r="S313" t="str">
        <f t="shared" si="77"/>
        <v>REGULAR</v>
      </c>
      <c r="T313">
        <f t="shared" si="78"/>
        <v>0</v>
      </c>
      <c r="U313" t="str">
        <f t="shared" si="79"/>
        <v>No Recupera</v>
      </c>
      <c r="V313" t="str">
        <f t="shared" si="80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82"/>
        <v/>
      </c>
      <c r="I314" s="3" t="str">
        <f t="shared" si="71"/>
        <v/>
      </c>
      <c r="J314" s="13" t="str">
        <f t="shared" si="83"/>
        <v>No Recupera</v>
      </c>
      <c r="K314" s="11"/>
      <c r="L314" s="24">
        <f t="shared" si="81"/>
        <v>0</v>
      </c>
      <c r="M314" s="13" t="str">
        <f t="shared" si="72"/>
        <v>LIBRE</v>
      </c>
      <c r="O314" s="1" t="str">
        <f t="shared" si="73"/>
        <v/>
      </c>
      <c r="P314">
        <f t="shared" si="74"/>
        <v>0</v>
      </c>
      <c r="Q314" t="str">
        <f t="shared" si="75"/>
        <v>REGULAR</v>
      </c>
      <c r="R314" t="str">
        <f t="shared" si="76"/>
        <v>REGULAR</v>
      </c>
      <c r="S314" t="str">
        <f t="shared" si="77"/>
        <v>REGULAR</v>
      </c>
      <c r="T314">
        <f t="shared" si="78"/>
        <v>0</v>
      </c>
      <c r="U314" t="str">
        <f t="shared" si="79"/>
        <v>No Recupera</v>
      </c>
      <c r="V314" t="str">
        <f t="shared" si="80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82"/>
        <v/>
      </c>
      <c r="I315" s="3" t="str">
        <f t="shared" ref="I315:I378" si="84">O315</f>
        <v/>
      </c>
      <c r="J315" s="13" t="str">
        <f t="shared" si="83"/>
        <v>No Recupera</v>
      </c>
      <c r="K315" s="11"/>
      <c r="L315" s="24">
        <f t="shared" si="81"/>
        <v>0</v>
      </c>
      <c r="M315" s="13" t="str">
        <f t="shared" si="72"/>
        <v>LIBRE</v>
      </c>
      <c r="O315" s="1" t="str">
        <f t="shared" si="73"/>
        <v/>
      </c>
      <c r="P315">
        <f t="shared" si="74"/>
        <v>0</v>
      </c>
      <c r="Q315" t="str">
        <f t="shared" si="75"/>
        <v>REGULAR</v>
      </c>
      <c r="R315" t="str">
        <f t="shared" si="76"/>
        <v>REGULAR</v>
      </c>
      <c r="S315" t="str">
        <f t="shared" si="77"/>
        <v>REGULAR</v>
      </c>
      <c r="T315">
        <f t="shared" si="78"/>
        <v>0</v>
      </c>
      <c r="U315" t="str">
        <f t="shared" si="79"/>
        <v>No Recupera</v>
      </c>
      <c r="V315" t="str">
        <f t="shared" si="80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82"/>
        <v/>
      </c>
      <c r="I316" s="3" t="str">
        <f t="shared" si="84"/>
        <v/>
      </c>
      <c r="J316" s="13" t="str">
        <f t="shared" si="83"/>
        <v>No Recupera</v>
      </c>
      <c r="K316" s="11"/>
      <c r="L316" s="24">
        <f t="shared" si="81"/>
        <v>0</v>
      </c>
      <c r="M316" s="13" t="str">
        <f t="shared" si="72"/>
        <v>LIBRE</v>
      </c>
      <c r="O316" s="1" t="str">
        <f t="shared" si="73"/>
        <v/>
      </c>
      <c r="P316">
        <f t="shared" si="74"/>
        <v>0</v>
      </c>
      <c r="Q316" t="str">
        <f t="shared" si="75"/>
        <v>REGULAR</v>
      </c>
      <c r="R316" t="str">
        <f t="shared" si="76"/>
        <v>REGULAR</v>
      </c>
      <c r="S316" t="str">
        <f t="shared" si="77"/>
        <v>REGULAR</v>
      </c>
      <c r="T316">
        <f t="shared" si="78"/>
        <v>0</v>
      </c>
      <c r="U316" t="str">
        <f t="shared" si="79"/>
        <v>No Recupera</v>
      </c>
      <c r="V316" t="str">
        <f t="shared" si="80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82"/>
        <v/>
      </c>
      <c r="I317" s="3" t="str">
        <f t="shared" si="84"/>
        <v/>
      </c>
      <c r="J317" s="13" t="str">
        <f t="shared" si="83"/>
        <v>No Recupera</v>
      </c>
      <c r="K317" s="11"/>
      <c r="L317" s="24">
        <f t="shared" si="81"/>
        <v>0</v>
      </c>
      <c r="M317" s="13" t="str">
        <f t="shared" si="72"/>
        <v>LIBRE</v>
      </c>
      <c r="O317" s="1" t="str">
        <f t="shared" si="73"/>
        <v/>
      </c>
      <c r="P317">
        <f t="shared" si="74"/>
        <v>0</v>
      </c>
      <c r="Q317" t="str">
        <f t="shared" si="75"/>
        <v>REGULAR</v>
      </c>
      <c r="R317" t="str">
        <f t="shared" si="76"/>
        <v>REGULAR</v>
      </c>
      <c r="S317" t="str">
        <f t="shared" si="77"/>
        <v>REGULAR</v>
      </c>
      <c r="T317">
        <f t="shared" si="78"/>
        <v>0</v>
      </c>
      <c r="U317" t="str">
        <f t="shared" si="79"/>
        <v>No Recupera</v>
      </c>
      <c r="V317" t="str">
        <f t="shared" si="80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82"/>
        <v/>
      </c>
      <c r="I318" s="3" t="str">
        <f t="shared" si="84"/>
        <v/>
      </c>
      <c r="J318" s="13" t="str">
        <f t="shared" si="83"/>
        <v>No Recupera</v>
      </c>
      <c r="K318" s="11"/>
      <c r="L318" s="24">
        <f t="shared" si="81"/>
        <v>0</v>
      </c>
      <c r="M318" s="13" t="str">
        <f t="shared" si="72"/>
        <v>LIBRE</v>
      </c>
      <c r="O318" s="1" t="str">
        <f t="shared" si="73"/>
        <v/>
      </c>
      <c r="P318">
        <f t="shared" si="74"/>
        <v>0</v>
      </c>
      <c r="Q318" t="str">
        <f t="shared" si="75"/>
        <v>REGULAR</v>
      </c>
      <c r="R318" t="str">
        <f t="shared" si="76"/>
        <v>REGULAR</v>
      </c>
      <c r="S318" t="str">
        <f t="shared" si="77"/>
        <v>REGULAR</v>
      </c>
      <c r="T318">
        <f t="shared" si="78"/>
        <v>0</v>
      </c>
      <c r="U318" t="str">
        <f t="shared" si="79"/>
        <v>No Recupera</v>
      </c>
      <c r="V318" t="str">
        <f t="shared" si="80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82"/>
        <v/>
      </c>
      <c r="I319" s="3" t="str">
        <f t="shared" si="84"/>
        <v/>
      </c>
      <c r="J319" s="13" t="str">
        <f t="shared" si="83"/>
        <v>No Recupera</v>
      </c>
      <c r="K319" s="11"/>
      <c r="L319" s="24">
        <f t="shared" si="81"/>
        <v>0</v>
      </c>
      <c r="M319" s="13" t="str">
        <f t="shared" si="72"/>
        <v>LIBRE</v>
      </c>
      <c r="O319" s="1" t="str">
        <f t="shared" si="73"/>
        <v/>
      </c>
      <c r="P319">
        <f t="shared" si="74"/>
        <v>0</v>
      </c>
      <c r="Q319" t="str">
        <f t="shared" si="75"/>
        <v>REGULAR</v>
      </c>
      <c r="R319" t="str">
        <f t="shared" si="76"/>
        <v>REGULAR</v>
      </c>
      <c r="S319" t="str">
        <f t="shared" si="77"/>
        <v>REGULAR</v>
      </c>
      <c r="T319">
        <f t="shared" si="78"/>
        <v>0</v>
      </c>
      <c r="U319" t="str">
        <f t="shared" si="79"/>
        <v>No Recupera</v>
      </c>
      <c r="V319" t="str">
        <f t="shared" si="80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82"/>
        <v/>
      </c>
      <c r="I320" s="3" t="str">
        <f t="shared" si="84"/>
        <v/>
      </c>
      <c r="J320" s="13" t="str">
        <f t="shared" si="83"/>
        <v>No Recupera</v>
      </c>
      <c r="K320" s="11"/>
      <c r="L320" s="24">
        <f t="shared" si="81"/>
        <v>0</v>
      </c>
      <c r="M320" s="13" t="str">
        <f t="shared" si="72"/>
        <v>LIBRE</v>
      </c>
      <c r="O320" s="1" t="str">
        <f t="shared" si="73"/>
        <v/>
      </c>
      <c r="P320">
        <f t="shared" si="74"/>
        <v>0</v>
      </c>
      <c r="Q320" t="str">
        <f t="shared" si="75"/>
        <v>REGULAR</v>
      </c>
      <c r="R320" t="str">
        <f t="shared" si="76"/>
        <v>REGULAR</v>
      </c>
      <c r="S320" t="str">
        <f t="shared" si="77"/>
        <v>REGULAR</v>
      </c>
      <c r="T320">
        <f t="shared" si="78"/>
        <v>0</v>
      </c>
      <c r="U320" t="str">
        <f t="shared" si="79"/>
        <v>No Recupera</v>
      </c>
      <c r="V320" t="str">
        <f t="shared" si="80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82"/>
        <v/>
      </c>
      <c r="I321" s="3" t="str">
        <f t="shared" si="84"/>
        <v/>
      </c>
      <c r="J321" s="13" t="str">
        <f t="shared" si="83"/>
        <v>No Recupera</v>
      </c>
      <c r="K321" s="11"/>
      <c r="L321" s="24">
        <f t="shared" si="81"/>
        <v>0</v>
      </c>
      <c r="M321" s="13" t="str">
        <f t="shared" si="72"/>
        <v>LIBRE</v>
      </c>
      <c r="O321" s="1" t="str">
        <f t="shared" si="73"/>
        <v/>
      </c>
      <c r="P321">
        <f t="shared" si="74"/>
        <v>0</v>
      </c>
      <c r="Q321" t="str">
        <f t="shared" si="75"/>
        <v>REGULAR</v>
      </c>
      <c r="R321" t="str">
        <f t="shared" si="76"/>
        <v>REGULAR</v>
      </c>
      <c r="S321" t="str">
        <f t="shared" si="77"/>
        <v>REGULAR</v>
      </c>
      <c r="T321">
        <f t="shared" si="78"/>
        <v>0</v>
      </c>
      <c r="U321" t="str">
        <f t="shared" si="79"/>
        <v>No Recupera</v>
      </c>
      <c r="V321" t="str">
        <f t="shared" si="80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82"/>
        <v/>
      </c>
      <c r="I322" s="3" t="str">
        <f t="shared" si="84"/>
        <v/>
      </c>
      <c r="J322" s="13" t="str">
        <f t="shared" si="83"/>
        <v>No Recupera</v>
      </c>
      <c r="K322" s="11"/>
      <c r="L322" s="24">
        <f t="shared" si="81"/>
        <v>0</v>
      </c>
      <c r="M322" s="13" t="str">
        <f t="shared" si="72"/>
        <v>LIBRE</v>
      </c>
      <c r="O322" s="1" t="str">
        <f t="shared" si="73"/>
        <v/>
      </c>
      <c r="P322">
        <f t="shared" si="74"/>
        <v>0</v>
      </c>
      <c r="Q322" t="str">
        <f t="shared" si="75"/>
        <v>REGULAR</v>
      </c>
      <c r="R322" t="str">
        <f t="shared" si="76"/>
        <v>REGULAR</v>
      </c>
      <c r="S322" t="str">
        <f t="shared" si="77"/>
        <v>REGULAR</v>
      </c>
      <c r="T322">
        <f t="shared" si="78"/>
        <v>0</v>
      </c>
      <c r="U322" t="str">
        <f t="shared" si="79"/>
        <v>No Recupera</v>
      </c>
      <c r="V322" t="str">
        <f t="shared" si="80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82"/>
        <v/>
      </c>
      <c r="I323" s="3" t="str">
        <f t="shared" si="84"/>
        <v/>
      </c>
      <c r="J323" s="13" t="str">
        <f t="shared" si="83"/>
        <v>No Recupera</v>
      </c>
      <c r="K323" s="11"/>
      <c r="L323" s="24">
        <f t="shared" si="81"/>
        <v>0</v>
      </c>
      <c r="M323" s="13" t="str">
        <f t="shared" ref="M323:M386" si="85">IF(AND(L323&gt;5.99,L323&lt;10.01,K323&gt;5.99,K323&lt;10.01),"PROMOCIONÓ CON RECUP",IF(K323&lt;5.99,IF(T323&gt;5.99, "REGULAR","LIBRE"),"LIBRE"))</f>
        <v>LIBRE</v>
      </c>
      <c r="O323" s="1" t="str">
        <f t="shared" ref="O323:O386" si="86">IF(OR(E323="",F323="",G323=""),"",IF(P323=3,"AUS",IF(P323=2,AVERAGE(E323:G323)/2,AVERAGE(E323:G323))))</f>
        <v/>
      </c>
      <c r="P323">
        <f t="shared" ref="P323:P386" si="87">COUNTIF(E323:G323,"A")</f>
        <v>0</v>
      </c>
      <c r="Q323" t="str">
        <f t="shared" ref="Q323:Q386" si="88">IF(OR(E323&gt;-0.01,E323&lt;10,E323="A",F323&gt;-0.01,F323&lt;10.01,F323="A",G323&gt;-0.01,G323&lt;10.01,G323="A"),R323,"ERROR DE NOTA")</f>
        <v>REGULAR</v>
      </c>
      <c r="R323" t="str">
        <f t="shared" ref="R323:R386" si="89">IF(AND(E323&gt;5.99,E323&lt;10.01,F323&gt;5.99,F323&lt;10.01,G323&gt;5.99,G323&lt;10.01),"PROMOCIONÓ",S323)</f>
        <v>REGULAR</v>
      </c>
      <c r="S323" t="str">
        <f t="shared" ref="S323:S386" si="90">IF(P323&lt;1.001,IF(O323&gt;5.99,"REGULAR","LIBRE"),"LIBRE")</f>
        <v>REGULAR</v>
      </c>
      <c r="T323">
        <f t="shared" ref="T323:T386" si="91">SUM(E323,F323,K323)/3</f>
        <v>0</v>
      </c>
      <c r="U323" t="str">
        <f t="shared" ref="U323:U386" si="92">IF(AND(E323&gt;5.99,E323&lt;10.01,F323&gt;5.99,F323&lt;10.01,G323&gt;5.99,G323&lt;10.01),"NO VA AL RECUPERATORIO INTEGRADOR -PROMOCIONÓ",V323)</f>
        <v>No Recupera</v>
      </c>
      <c r="V323" t="str">
        <f t="shared" ref="V323:V386" si="93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82"/>
        <v/>
      </c>
      <c r="I324" s="3" t="str">
        <f t="shared" si="84"/>
        <v/>
      </c>
      <c r="J324" s="13" t="str">
        <f t="shared" si="83"/>
        <v>No Recupera</v>
      </c>
      <c r="K324" s="11"/>
      <c r="L324" s="24">
        <f t="shared" si="81"/>
        <v>0</v>
      </c>
      <c r="M324" s="13" t="str">
        <f t="shared" si="85"/>
        <v>LIBRE</v>
      </c>
      <c r="O324" s="1" t="str">
        <f t="shared" si="86"/>
        <v/>
      </c>
      <c r="P324">
        <f t="shared" si="87"/>
        <v>0</v>
      </c>
      <c r="Q324" t="str">
        <f t="shared" si="88"/>
        <v>REGULAR</v>
      </c>
      <c r="R324" t="str">
        <f t="shared" si="89"/>
        <v>REGULAR</v>
      </c>
      <c r="S324" t="str">
        <f t="shared" si="90"/>
        <v>REGULAR</v>
      </c>
      <c r="T324">
        <f t="shared" si="91"/>
        <v>0</v>
      </c>
      <c r="U324" t="str">
        <f t="shared" si="92"/>
        <v>No Recupera</v>
      </c>
      <c r="V324" t="str">
        <f t="shared" si="93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si="82"/>
        <v/>
      </c>
      <c r="I325" s="3" t="str">
        <f t="shared" si="84"/>
        <v/>
      </c>
      <c r="J325" s="13" t="str">
        <f t="shared" si="83"/>
        <v>No Recupera</v>
      </c>
      <c r="K325" s="11"/>
      <c r="L325" s="24">
        <f t="shared" si="81"/>
        <v>0</v>
      </c>
      <c r="M325" s="13" t="str">
        <f t="shared" si="85"/>
        <v>LIBRE</v>
      </c>
      <c r="O325" s="1" t="str">
        <f t="shared" si="86"/>
        <v/>
      </c>
      <c r="P325">
        <f t="shared" si="87"/>
        <v>0</v>
      </c>
      <c r="Q325" t="str">
        <f t="shared" si="88"/>
        <v>REGULAR</v>
      </c>
      <c r="R325" t="str">
        <f t="shared" si="89"/>
        <v>REGULAR</v>
      </c>
      <c r="S325" t="str">
        <f t="shared" si="90"/>
        <v>REGULAR</v>
      </c>
      <c r="T325">
        <f t="shared" si="91"/>
        <v>0</v>
      </c>
      <c r="U325" t="str">
        <f t="shared" si="92"/>
        <v>No Recupera</v>
      </c>
      <c r="V325" t="str">
        <f t="shared" si="93"/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82"/>
        <v/>
      </c>
      <c r="I326" s="3" t="str">
        <f t="shared" si="84"/>
        <v/>
      </c>
      <c r="J326" s="13" t="str">
        <f t="shared" si="83"/>
        <v>No Recupera</v>
      </c>
      <c r="K326" s="11"/>
      <c r="L326" s="24">
        <f t="shared" si="81"/>
        <v>0</v>
      </c>
      <c r="M326" s="13" t="str">
        <f t="shared" si="85"/>
        <v>LIBRE</v>
      </c>
      <c r="O326" s="1" t="str">
        <f t="shared" si="86"/>
        <v/>
      </c>
      <c r="P326">
        <f t="shared" si="87"/>
        <v>0</v>
      </c>
      <c r="Q326" t="str">
        <f t="shared" si="88"/>
        <v>REGULAR</v>
      </c>
      <c r="R326" t="str">
        <f t="shared" si="89"/>
        <v>REGULAR</v>
      </c>
      <c r="S326" t="str">
        <f t="shared" si="90"/>
        <v>REGULAR</v>
      </c>
      <c r="T326">
        <f t="shared" si="91"/>
        <v>0</v>
      </c>
      <c r="U326" t="str">
        <f t="shared" si="92"/>
        <v>No Recupera</v>
      </c>
      <c r="V326" t="str">
        <f t="shared" si="93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82"/>
        <v/>
      </c>
      <c r="I327" s="3" t="str">
        <f t="shared" si="84"/>
        <v/>
      </c>
      <c r="J327" s="13" t="str">
        <f t="shared" si="83"/>
        <v>No Recupera</v>
      </c>
      <c r="K327" s="11"/>
      <c r="L327" s="24">
        <f t="shared" si="81"/>
        <v>0</v>
      </c>
      <c r="M327" s="13" t="str">
        <f t="shared" si="85"/>
        <v>LIBRE</v>
      </c>
      <c r="O327" s="1" t="str">
        <f t="shared" si="86"/>
        <v/>
      </c>
      <c r="P327">
        <f t="shared" si="87"/>
        <v>0</v>
      </c>
      <c r="Q327" t="str">
        <f t="shared" si="88"/>
        <v>REGULAR</v>
      </c>
      <c r="R327" t="str">
        <f t="shared" si="89"/>
        <v>REGULAR</v>
      </c>
      <c r="S327" t="str">
        <f t="shared" si="90"/>
        <v>REGULAR</v>
      </c>
      <c r="T327">
        <f t="shared" si="91"/>
        <v>0</v>
      </c>
      <c r="U327" t="str">
        <f t="shared" si="92"/>
        <v>No Recupera</v>
      </c>
      <c r="V327" t="str">
        <f t="shared" si="93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82"/>
        <v/>
      </c>
      <c r="I328" s="3" t="str">
        <f t="shared" si="84"/>
        <v/>
      </c>
      <c r="J328" s="13" t="str">
        <f t="shared" si="83"/>
        <v>No Recupera</v>
      </c>
      <c r="K328" s="11"/>
      <c r="L328" s="24">
        <f t="shared" si="81"/>
        <v>0</v>
      </c>
      <c r="M328" s="13" t="str">
        <f t="shared" si="85"/>
        <v>LIBRE</v>
      </c>
      <c r="O328" s="1" t="str">
        <f t="shared" si="86"/>
        <v/>
      </c>
      <c r="P328">
        <f t="shared" si="87"/>
        <v>0</v>
      </c>
      <c r="Q328" t="str">
        <f t="shared" si="88"/>
        <v>REGULAR</v>
      </c>
      <c r="R328" t="str">
        <f t="shared" si="89"/>
        <v>REGULAR</v>
      </c>
      <c r="S328" t="str">
        <f t="shared" si="90"/>
        <v>REGULAR</v>
      </c>
      <c r="T328">
        <f t="shared" si="91"/>
        <v>0</v>
      </c>
      <c r="U328" t="str">
        <f t="shared" si="92"/>
        <v>No Recupera</v>
      </c>
      <c r="V328" t="str">
        <f t="shared" si="93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82"/>
        <v/>
      </c>
      <c r="I329" s="3" t="str">
        <f t="shared" si="84"/>
        <v/>
      </c>
      <c r="J329" s="13" t="str">
        <f t="shared" si="83"/>
        <v>No Recupera</v>
      </c>
      <c r="K329" s="11"/>
      <c r="L329" s="24">
        <f t="shared" si="81"/>
        <v>0</v>
      </c>
      <c r="M329" s="13" t="str">
        <f t="shared" si="85"/>
        <v>LIBRE</v>
      </c>
      <c r="O329" s="1" t="str">
        <f t="shared" si="86"/>
        <v/>
      </c>
      <c r="P329">
        <f t="shared" si="87"/>
        <v>0</v>
      </c>
      <c r="Q329" t="str">
        <f t="shared" si="88"/>
        <v>REGULAR</v>
      </c>
      <c r="R329" t="str">
        <f t="shared" si="89"/>
        <v>REGULAR</v>
      </c>
      <c r="S329" t="str">
        <f t="shared" si="90"/>
        <v>REGULAR</v>
      </c>
      <c r="T329">
        <f t="shared" si="91"/>
        <v>0</v>
      </c>
      <c r="U329" t="str">
        <f t="shared" si="92"/>
        <v>No Recupera</v>
      </c>
      <c r="V329" t="str">
        <f t="shared" si="93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82"/>
        <v/>
      </c>
      <c r="I330" s="3" t="str">
        <f t="shared" si="84"/>
        <v/>
      </c>
      <c r="J330" s="13" t="str">
        <f t="shared" si="83"/>
        <v>No Recupera</v>
      </c>
      <c r="K330" s="11"/>
      <c r="L330" s="24">
        <f t="shared" si="81"/>
        <v>0</v>
      </c>
      <c r="M330" s="13" t="str">
        <f t="shared" si="85"/>
        <v>LIBRE</v>
      </c>
      <c r="O330" s="1" t="str">
        <f t="shared" si="86"/>
        <v/>
      </c>
      <c r="P330">
        <f t="shared" si="87"/>
        <v>0</v>
      </c>
      <c r="Q330" t="str">
        <f t="shared" si="88"/>
        <v>REGULAR</v>
      </c>
      <c r="R330" t="str">
        <f t="shared" si="89"/>
        <v>REGULAR</v>
      </c>
      <c r="S330" t="str">
        <f t="shared" si="90"/>
        <v>REGULAR</v>
      </c>
      <c r="T330">
        <f t="shared" si="91"/>
        <v>0</v>
      </c>
      <c r="U330" t="str">
        <f t="shared" si="92"/>
        <v>No Recupera</v>
      </c>
      <c r="V330" t="str">
        <f t="shared" si="93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82"/>
        <v/>
      </c>
      <c r="I331" s="3" t="str">
        <f t="shared" si="84"/>
        <v/>
      </c>
      <c r="J331" s="13" t="str">
        <f t="shared" si="83"/>
        <v>No Recupera</v>
      </c>
      <c r="K331" s="11"/>
      <c r="L331" s="24">
        <f t="shared" si="81"/>
        <v>0</v>
      </c>
      <c r="M331" s="13" t="str">
        <f t="shared" si="85"/>
        <v>LIBRE</v>
      </c>
      <c r="O331" s="1" t="str">
        <f t="shared" si="86"/>
        <v/>
      </c>
      <c r="P331">
        <f t="shared" si="87"/>
        <v>0</v>
      </c>
      <c r="Q331" t="str">
        <f t="shared" si="88"/>
        <v>REGULAR</v>
      </c>
      <c r="R331" t="str">
        <f t="shared" si="89"/>
        <v>REGULAR</v>
      </c>
      <c r="S331" t="str">
        <f t="shared" si="90"/>
        <v>REGULAR</v>
      </c>
      <c r="T331">
        <f t="shared" si="91"/>
        <v>0</v>
      </c>
      <c r="U331" t="str">
        <f t="shared" si="92"/>
        <v>No Recupera</v>
      </c>
      <c r="V331" t="str">
        <f t="shared" si="93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82"/>
        <v/>
      </c>
      <c r="I332" s="3" t="str">
        <f t="shared" si="84"/>
        <v/>
      </c>
      <c r="J332" s="13" t="str">
        <f t="shared" si="83"/>
        <v>No Recupera</v>
      </c>
      <c r="K332" s="11"/>
      <c r="L332" s="24">
        <f t="shared" si="81"/>
        <v>0</v>
      </c>
      <c r="M332" s="13" t="str">
        <f t="shared" si="85"/>
        <v>LIBRE</v>
      </c>
      <c r="O332" s="1" t="str">
        <f t="shared" si="86"/>
        <v/>
      </c>
      <c r="P332">
        <f t="shared" si="87"/>
        <v>0</v>
      </c>
      <c r="Q332" t="str">
        <f t="shared" si="88"/>
        <v>REGULAR</v>
      </c>
      <c r="R332" t="str">
        <f t="shared" si="89"/>
        <v>REGULAR</v>
      </c>
      <c r="S332" t="str">
        <f t="shared" si="90"/>
        <v>REGULAR</v>
      </c>
      <c r="T332">
        <f t="shared" si="91"/>
        <v>0</v>
      </c>
      <c r="U332" t="str">
        <f t="shared" si="92"/>
        <v>No Recupera</v>
      </c>
      <c r="V332" t="str">
        <f t="shared" si="93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82"/>
        <v/>
      </c>
      <c r="I333" s="3" t="str">
        <f t="shared" si="84"/>
        <v/>
      </c>
      <c r="J333" s="13" t="str">
        <f t="shared" si="83"/>
        <v>No Recupera</v>
      </c>
      <c r="K333" s="11"/>
      <c r="L333" s="24">
        <f t="shared" si="81"/>
        <v>0</v>
      </c>
      <c r="M333" s="13" t="str">
        <f t="shared" si="85"/>
        <v>LIBRE</v>
      </c>
      <c r="O333" s="1" t="str">
        <f t="shared" si="86"/>
        <v/>
      </c>
      <c r="P333">
        <f t="shared" si="87"/>
        <v>0</v>
      </c>
      <c r="Q333" t="str">
        <f t="shared" si="88"/>
        <v>REGULAR</v>
      </c>
      <c r="R333" t="str">
        <f t="shared" si="89"/>
        <v>REGULAR</v>
      </c>
      <c r="S333" t="str">
        <f t="shared" si="90"/>
        <v>REGULAR</v>
      </c>
      <c r="T333">
        <f t="shared" si="91"/>
        <v>0</v>
      </c>
      <c r="U333" t="str">
        <f t="shared" si="92"/>
        <v>No Recupera</v>
      </c>
      <c r="V333" t="str">
        <f t="shared" si="93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82"/>
        <v/>
      </c>
      <c r="I334" s="3" t="str">
        <f t="shared" si="84"/>
        <v/>
      </c>
      <c r="J334" s="13" t="str">
        <f t="shared" si="83"/>
        <v>No Recupera</v>
      </c>
      <c r="K334" s="11"/>
      <c r="L334" s="24">
        <f t="shared" si="81"/>
        <v>0</v>
      </c>
      <c r="M334" s="13" t="str">
        <f t="shared" si="85"/>
        <v>LIBRE</v>
      </c>
      <c r="O334" s="1" t="str">
        <f t="shared" si="86"/>
        <v/>
      </c>
      <c r="P334">
        <f t="shared" si="87"/>
        <v>0</v>
      </c>
      <c r="Q334" t="str">
        <f t="shared" si="88"/>
        <v>REGULAR</v>
      </c>
      <c r="R334" t="str">
        <f t="shared" si="89"/>
        <v>REGULAR</v>
      </c>
      <c r="S334" t="str">
        <f t="shared" si="90"/>
        <v>REGULAR</v>
      </c>
      <c r="T334">
        <f t="shared" si="91"/>
        <v>0</v>
      </c>
      <c r="U334" t="str">
        <f t="shared" si="92"/>
        <v>No Recupera</v>
      </c>
      <c r="V334" t="str">
        <f t="shared" si="93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82"/>
        <v/>
      </c>
      <c r="I335" s="3" t="str">
        <f t="shared" si="84"/>
        <v/>
      </c>
      <c r="J335" s="13" t="str">
        <f t="shared" si="83"/>
        <v>No Recupera</v>
      </c>
      <c r="K335" s="11"/>
      <c r="L335" s="24">
        <f t="shared" si="81"/>
        <v>0</v>
      </c>
      <c r="M335" s="13" t="str">
        <f t="shared" si="85"/>
        <v>LIBRE</v>
      </c>
      <c r="O335" s="1" t="str">
        <f t="shared" si="86"/>
        <v/>
      </c>
      <c r="P335">
        <f t="shared" si="87"/>
        <v>0</v>
      </c>
      <c r="Q335" t="str">
        <f t="shared" si="88"/>
        <v>REGULAR</v>
      </c>
      <c r="R335" t="str">
        <f t="shared" si="89"/>
        <v>REGULAR</v>
      </c>
      <c r="S335" t="str">
        <f t="shared" si="90"/>
        <v>REGULAR</v>
      </c>
      <c r="T335">
        <f t="shared" si="91"/>
        <v>0</v>
      </c>
      <c r="U335" t="str">
        <f t="shared" si="92"/>
        <v>No Recupera</v>
      </c>
      <c r="V335" t="str">
        <f t="shared" si="93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82"/>
        <v/>
      </c>
      <c r="I336" s="3" t="str">
        <f t="shared" si="84"/>
        <v/>
      </c>
      <c r="J336" s="13" t="str">
        <f t="shared" si="83"/>
        <v>No Recupera</v>
      </c>
      <c r="K336" s="11"/>
      <c r="L336" s="24">
        <f t="shared" si="81"/>
        <v>0</v>
      </c>
      <c r="M336" s="13" t="str">
        <f t="shared" si="85"/>
        <v>LIBRE</v>
      </c>
      <c r="O336" s="1" t="str">
        <f t="shared" si="86"/>
        <v/>
      </c>
      <c r="P336">
        <f t="shared" si="87"/>
        <v>0</v>
      </c>
      <c r="Q336" t="str">
        <f t="shared" si="88"/>
        <v>REGULAR</v>
      </c>
      <c r="R336" t="str">
        <f t="shared" si="89"/>
        <v>REGULAR</v>
      </c>
      <c r="S336" t="str">
        <f t="shared" si="90"/>
        <v>REGULAR</v>
      </c>
      <c r="T336">
        <f t="shared" si="91"/>
        <v>0</v>
      </c>
      <c r="U336" t="str">
        <f t="shared" si="92"/>
        <v>No Recupera</v>
      </c>
      <c r="V336" t="str">
        <f t="shared" si="93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82"/>
        <v/>
      </c>
      <c r="I337" s="3" t="str">
        <f t="shared" si="84"/>
        <v/>
      </c>
      <c r="J337" s="13" t="str">
        <f t="shared" si="83"/>
        <v>No Recupera</v>
      </c>
      <c r="K337" s="11"/>
      <c r="L337" s="24">
        <f t="shared" si="81"/>
        <v>0</v>
      </c>
      <c r="M337" s="13" t="str">
        <f t="shared" si="85"/>
        <v>LIBRE</v>
      </c>
      <c r="O337" s="1" t="str">
        <f t="shared" si="86"/>
        <v/>
      </c>
      <c r="P337">
        <f t="shared" si="87"/>
        <v>0</v>
      </c>
      <c r="Q337" t="str">
        <f t="shared" si="88"/>
        <v>REGULAR</v>
      </c>
      <c r="R337" t="str">
        <f t="shared" si="89"/>
        <v>REGULAR</v>
      </c>
      <c r="S337" t="str">
        <f t="shared" si="90"/>
        <v>REGULAR</v>
      </c>
      <c r="T337">
        <f t="shared" si="91"/>
        <v>0</v>
      </c>
      <c r="U337" t="str">
        <f t="shared" si="92"/>
        <v>No Recupera</v>
      </c>
      <c r="V337" t="str">
        <f t="shared" si="93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82"/>
        <v/>
      </c>
      <c r="I338" s="3" t="str">
        <f t="shared" si="84"/>
        <v/>
      </c>
      <c r="J338" s="13" t="str">
        <f t="shared" si="83"/>
        <v>No Recupera</v>
      </c>
      <c r="K338" s="11"/>
      <c r="L338" s="24">
        <f t="shared" si="81"/>
        <v>0</v>
      </c>
      <c r="M338" s="13" t="str">
        <f t="shared" si="85"/>
        <v>LIBRE</v>
      </c>
      <c r="O338" s="1" t="str">
        <f t="shared" si="86"/>
        <v/>
      </c>
      <c r="P338">
        <f t="shared" si="87"/>
        <v>0</v>
      </c>
      <c r="Q338" t="str">
        <f t="shared" si="88"/>
        <v>REGULAR</v>
      </c>
      <c r="R338" t="str">
        <f t="shared" si="89"/>
        <v>REGULAR</v>
      </c>
      <c r="S338" t="str">
        <f t="shared" si="90"/>
        <v>REGULAR</v>
      </c>
      <c r="T338">
        <f t="shared" si="91"/>
        <v>0</v>
      </c>
      <c r="U338" t="str">
        <f t="shared" si="92"/>
        <v>No Recupera</v>
      </c>
      <c r="V338" t="str">
        <f t="shared" si="93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82"/>
        <v/>
      </c>
      <c r="I339" s="3" t="str">
        <f t="shared" si="84"/>
        <v/>
      </c>
      <c r="J339" s="13" t="str">
        <f t="shared" si="83"/>
        <v>No Recupera</v>
      </c>
      <c r="K339" s="11"/>
      <c r="L339" s="24">
        <f t="shared" si="81"/>
        <v>0</v>
      </c>
      <c r="M339" s="13" t="str">
        <f t="shared" si="85"/>
        <v>LIBRE</v>
      </c>
      <c r="O339" s="1" t="str">
        <f t="shared" si="86"/>
        <v/>
      </c>
      <c r="P339">
        <f t="shared" si="87"/>
        <v>0</v>
      </c>
      <c r="Q339" t="str">
        <f t="shared" si="88"/>
        <v>REGULAR</v>
      </c>
      <c r="R339" t="str">
        <f t="shared" si="89"/>
        <v>REGULAR</v>
      </c>
      <c r="S339" t="str">
        <f t="shared" si="90"/>
        <v>REGULAR</v>
      </c>
      <c r="T339">
        <f t="shared" si="91"/>
        <v>0</v>
      </c>
      <c r="U339" t="str">
        <f t="shared" si="92"/>
        <v>No Recupera</v>
      </c>
      <c r="V339" t="str">
        <f t="shared" si="93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82"/>
        <v/>
      </c>
      <c r="I340" s="3" t="str">
        <f t="shared" si="84"/>
        <v/>
      </c>
      <c r="J340" s="13" t="str">
        <f t="shared" si="83"/>
        <v>No Recupera</v>
      </c>
      <c r="K340" s="11"/>
      <c r="L340" s="24">
        <f t="shared" si="81"/>
        <v>0</v>
      </c>
      <c r="M340" s="13" t="str">
        <f t="shared" si="85"/>
        <v>LIBRE</v>
      </c>
      <c r="O340" s="1" t="str">
        <f t="shared" si="86"/>
        <v/>
      </c>
      <c r="P340">
        <f t="shared" si="87"/>
        <v>0</v>
      </c>
      <c r="Q340" t="str">
        <f t="shared" si="88"/>
        <v>REGULAR</v>
      </c>
      <c r="R340" t="str">
        <f t="shared" si="89"/>
        <v>REGULAR</v>
      </c>
      <c r="S340" t="str">
        <f t="shared" si="90"/>
        <v>REGULAR</v>
      </c>
      <c r="T340">
        <f t="shared" si="91"/>
        <v>0</v>
      </c>
      <c r="U340" t="str">
        <f t="shared" si="92"/>
        <v>No Recupera</v>
      </c>
      <c r="V340" t="str">
        <f t="shared" si="93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82"/>
        <v/>
      </c>
      <c r="I341" s="3" t="str">
        <f t="shared" si="84"/>
        <v/>
      </c>
      <c r="J341" s="13" t="str">
        <f t="shared" si="83"/>
        <v>No Recupera</v>
      </c>
      <c r="K341" s="11"/>
      <c r="L341" s="24">
        <f t="shared" si="81"/>
        <v>0</v>
      </c>
      <c r="M341" s="13" t="str">
        <f t="shared" si="85"/>
        <v>LIBRE</v>
      </c>
      <c r="O341" s="1" t="str">
        <f t="shared" si="86"/>
        <v/>
      </c>
      <c r="P341">
        <f t="shared" si="87"/>
        <v>0</v>
      </c>
      <c r="Q341" t="str">
        <f t="shared" si="88"/>
        <v>REGULAR</v>
      </c>
      <c r="R341" t="str">
        <f t="shared" si="89"/>
        <v>REGULAR</v>
      </c>
      <c r="S341" t="str">
        <f t="shared" si="90"/>
        <v>REGULAR</v>
      </c>
      <c r="T341">
        <f t="shared" si="91"/>
        <v>0</v>
      </c>
      <c r="U341" t="str">
        <f t="shared" si="92"/>
        <v>No Recupera</v>
      </c>
      <c r="V341" t="str">
        <f t="shared" si="93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82"/>
        <v/>
      </c>
      <c r="I342" s="3" t="str">
        <f t="shared" si="84"/>
        <v/>
      </c>
      <c r="J342" s="13" t="str">
        <f t="shared" si="83"/>
        <v>No Recupera</v>
      </c>
      <c r="K342" s="11"/>
      <c r="L342" s="24">
        <f t="shared" si="81"/>
        <v>0</v>
      </c>
      <c r="M342" s="13" t="str">
        <f t="shared" si="85"/>
        <v>LIBRE</v>
      </c>
      <c r="O342" s="1" t="str">
        <f t="shared" si="86"/>
        <v/>
      </c>
      <c r="P342">
        <f t="shared" si="87"/>
        <v>0</v>
      </c>
      <c r="Q342" t="str">
        <f t="shared" si="88"/>
        <v>REGULAR</v>
      </c>
      <c r="R342" t="str">
        <f t="shared" si="89"/>
        <v>REGULAR</v>
      </c>
      <c r="S342" t="str">
        <f t="shared" si="90"/>
        <v>REGULAR</v>
      </c>
      <c r="T342">
        <f t="shared" si="91"/>
        <v>0</v>
      </c>
      <c r="U342" t="str">
        <f t="shared" si="92"/>
        <v>No Recupera</v>
      </c>
      <c r="V342" t="str">
        <f t="shared" si="93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82"/>
        <v/>
      </c>
      <c r="I343" s="3" t="str">
        <f t="shared" si="84"/>
        <v/>
      </c>
      <c r="J343" s="13" t="str">
        <f t="shared" si="83"/>
        <v>No Recupera</v>
      </c>
      <c r="K343" s="11"/>
      <c r="L343" s="24">
        <f t="shared" si="81"/>
        <v>0</v>
      </c>
      <c r="M343" s="13" t="str">
        <f t="shared" si="85"/>
        <v>LIBRE</v>
      </c>
      <c r="O343" s="1" t="str">
        <f t="shared" si="86"/>
        <v/>
      </c>
      <c r="P343">
        <f t="shared" si="87"/>
        <v>0</v>
      </c>
      <c r="Q343" t="str">
        <f t="shared" si="88"/>
        <v>REGULAR</v>
      </c>
      <c r="R343" t="str">
        <f t="shared" si="89"/>
        <v>REGULAR</v>
      </c>
      <c r="S343" t="str">
        <f t="shared" si="90"/>
        <v>REGULAR</v>
      </c>
      <c r="T343">
        <f t="shared" si="91"/>
        <v>0</v>
      </c>
      <c r="U343" t="str">
        <f t="shared" si="92"/>
        <v>No Recupera</v>
      </c>
      <c r="V343" t="str">
        <f t="shared" si="93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82"/>
        <v/>
      </c>
      <c r="I344" s="3" t="str">
        <f t="shared" si="84"/>
        <v/>
      </c>
      <c r="J344" s="13" t="str">
        <f t="shared" si="83"/>
        <v>No Recupera</v>
      </c>
      <c r="K344" s="11"/>
      <c r="L344" s="24">
        <f t="shared" si="81"/>
        <v>0</v>
      </c>
      <c r="M344" s="13" t="str">
        <f t="shared" si="85"/>
        <v>LIBRE</v>
      </c>
      <c r="O344" s="1" t="str">
        <f t="shared" si="86"/>
        <v/>
      </c>
      <c r="P344">
        <f t="shared" si="87"/>
        <v>0</v>
      </c>
      <c r="Q344" t="str">
        <f t="shared" si="88"/>
        <v>REGULAR</v>
      </c>
      <c r="R344" t="str">
        <f t="shared" si="89"/>
        <v>REGULAR</v>
      </c>
      <c r="S344" t="str">
        <f t="shared" si="90"/>
        <v>REGULAR</v>
      </c>
      <c r="T344">
        <f t="shared" si="91"/>
        <v>0</v>
      </c>
      <c r="U344" t="str">
        <f t="shared" si="92"/>
        <v>No Recupera</v>
      </c>
      <c r="V344" t="str">
        <f t="shared" si="93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82"/>
        <v/>
      </c>
      <c r="I345" s="3" t="str">
        <f t="shared" si="84"/>
        <v/>
      </c>
      <c r="J345" s="13" t="str">
        <f t="shared" si="83"/>
        <v>No Recupera</v>
      </c>
      <c r="K345" s="11"/>
      <c r="L345" s="24">
        <f t="shared" si="81"/>
        <v>0</v>
      </c>
      <c r="M345" s="13" t="str">
        <f t="shared" si="85"/>
        <v>LIBRE</v>
      </c>
      <c r="O345" s="1" t="str">
        <f t="shared" si="86"/>
        <v/>
      </c>
      <c r="P345">
        <f t="shared" si="87"/>
        <v>0</v>
      </c>
      <c r="Q345" t="str">
        <f t="shared" si="88"/>
        <v>REGULAR</v>
      </c>
      <c r="R345" t="str">
        <f t="shared" si="89"/>
        <v>REGULAR</v>
      </c>
      <c r="S345" t="str">
        <f t="shared" si="90"/>
        <v>REGULAR</v>
      </c>
      <c r="T345">
        <f t="shared" si="91"/>
        <v>0</v>
      </c>
      <c r="U345" t="str">
        <f t="shared" si="92"/>
        <v>No Recupera</v>
      </c>
      <c r="V345" t="str">
        <f t="shared" si="93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82"/>
        <v/>
      </c>
      <c r="I346" s="3" t="str">
        <f t="shared" si="84"/>
        <v/>
      </c>
      <c r="J346" s="13" t="str">
        <f t="shared" si="83"/>
        <v>No Recupera</v>
      </c>
      <c r="K346" s="11"/>
      <c r="L346" s="24">
        <f t="shared" si="81"/>
        <v>0</v>
      </c>
      <c r="M346" s="13" t="str">
        <f t="shared" si="85"/>
        <v>LIBRE</v>
      </c>
      <c r="O346" s="1" t="str">
        <f t="shared" si="86"/>
        <v/>
      </c>
      <c r="P346">
        <f t="shared" si="87"/>
        <v>0</v>
      </c>
      <c r="Q346" t="str">
        <f t="shared" si="88"/>
        <v>REGULAR</v>
      </c>
      <c r="R346" t="str">
        <f t="shared" si="89"/>
        <v>REGULAR</v>
      </c>
      <c r="S346" t="str">
        <f t="shared" si="90"/>
        <v>REGULAR</v>
      </c>
      <c r="T346">
        <f t="shared" si="91"/>
        <v>0</v>
      </c>
      <c r="U346" t="str">
        <f t="shared" si="92"/>
        <v>No Recupera</v>
      </c>
      <c r="V346" t="str">
        <f t="shared" si="93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82"/>
        <v/>
      </c>
      <c r="I347" s="3" t="str">
        <f t="shared" si="84"/>
        <v/>
      </c>
      <c r="J347" s="13" t="str">
        <f t="shared" si="83"/>
        <v>No Recupera</v>
      </c>
      <c r="K347" s="11"/>
      <c r="L347" s="24">
        <f t="shared" si="81"/>
        <v>0</v>
      </c>
      <c r="M347" s="13" t="str">
        <f t="shared" si="85"/>
        <v>LIBRE</v>
      </c>
      <c r="O347" s="1" t="str">
        <f t="shared" si="86"/>
        <v/>
      </c>
      <c r="P347">
        <f t="shared" si="87"/>
        <v>0</v>
      </c>
      <c r="Q347" t="str">
        <f t="shared" si="88"/>
        <v>REGULAR</v>
      </c>
      <c r="R347" t="str">
        <f t="shared" si="89"/>
        <v>REGULAR</v>
      </c>
      <c r="S347" t="str">
        <f t="shared" si="90"/>
        <v>REGULAR</v>
      </c>
      <c r="T347">
        <f t="shared" si="91"/>
        <v>0</v>
      </c>
      <c r="U347" t="str">
        <f t="shared" si="92"/>
        <v>No Recupera</v>
      </c>
      <c r="V347" t="str">
        <f t="shared" si="93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82"/>
        <v/>
      </c>
      <c r="I348" s="3" t="str">
        <f t="shared" si="84"/>
        <v/>
      </c>
      <c r="J348" s="13" t="str">
        <f t="shared" si="83"/>
        <v>No Recupera</v>
      </c>
      <c r="K348" s="11"/>
      <c r="L348" s="24">
        <f t="shared" si="81"/>
        <v>0</v>
      </c>
      <c r="M348" s="13" t="str">
        <f t="shared" si="85"/>
        <v>LIBRE</v>
      </c>
      <c r="O348" s="1" t="str">
        <f t="shared" si="86"/>
        <v/>
      </c>
      <c r="P348">
        <f t="shared" si="87"/>
        <v>0</v>
      </c>
      <c r="Q348" t="str">
        <f t="shared" si="88"/>
        <v>REGULAR</v>
      </c>
      <c r="R348" t="str">
        <f t="shared" si="89"/>
        <v>REGULAR</v>
      </c>
      <c r="S348" t="str">
        <f t="shared" si="90"/>
        <v>REGULAR</v>
      </c>
      <c r="T348">
        <f t="shared" si="91"/>
        <v>0</v>
      </c>
      <c r="U348" t="str">
        <f t="shared" si="92"/>
        <v>No Recupera</v>
      </c>
      <c r="V348" t="str">
        <f t="shared" si="93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82"/>
        <v/>
      </c>
      <c r="I349" s="3" t="str">
        <f t="shared" si="84"/>
        <v/>
      </c>
      <c r="J349" s="13" t="str">
        <f t="shared" si="83"/>
        <v>No Recupera</v>
      </c>
      <c r="K349" s="11"/>
      <c r="L349" s="24">
        <f t="shared" si="81"/>
        <v>0</v>
      </c>
      <c r="M349" s="13" t="str">
        <f t="shared" si="85"/>
        <v>LIBRE</v>
      </c>
      <c r="O349" s="1" t="str">
        <f t="shared" si="86"/>
        <v/>
      </c>
      <c r="P349">
        <f t="shared" si="87"/>
        <v>0</v>
      </c>
      <c r="Q349" t="str">
        <f t="shared" si="88"/>
        <v>REGULAR</v>
      </c>
      <c r="R349" t="str">
        <f t="shared" si="89"/>
        <v>REGULAR</v>
      </c>
      <c r="S349" t="str">
        <f t="shared" si="90"/>
        <v>REGULAR</v>
      </c>
      <c r="T349">
        <f t="shared" si="91"/>
        <v>0</v>
      </c>
      <c r="U349" t="str">
        <f t="shared" si="92"/>
        <v>No Recupera</v>
      </c>
      <c r="V349" t="str">
        <f t="shared" si="93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82"/>
        <v/>
      </c>
      <c r="I350" s="3" t="str">
        <f t="shared" si="84"/>
        <v/>
      </c>
      <c r="J350" s="13" t="str">
        <f t="shared" si="83"/>
        <v>No Recupera</v>
      </c>
      <c r="K350" s="11"/>
      <c r="L350" s="24">
        <f t="shared" si="81"/>
        <v>0</v>
      </c>
      <c r="M350" s="13" t="str">
        <f t="shared" si="85"/>
        <v>LIBRE</v>
      </c>
      <c r="O350" s="1" t="str">
        <f t="shared" si="86"/>
        <v/>
      </c>
      <c r="P350">
        <f t="shared" si="87"/>
        <v>0</v>
      </c>
      <c r="Q350" t="str">
        <f t="shared" si="88"/>
        <v>REGULAR</v>
      </c>
      <c r="R350" t="str">
        <f t="shared" si="89"/>
        <v>REGULAR</v>
      </c>
      <c r="S350" t="str">
        <f t="shared" si="90"/>
        <v>REGULAR</v>
      </c>
      <c r="T350">
        <f t="shared" si="91"/>
        <v>0</v>
      </c>
      <c r="U350" t="str">
        <f t="shared" si="92"/>
        <v>No Recupera</v>
      </c>
      <c r="V350" t="str">
        <f t="shared" si="93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82"/>
        <v/>
      </c>
      <c r="I351" s="3" t="str">
        <f t="shared" si="84"/>
        <v/>
      </c>
      <c r="J351" s="13" t="str">
        <f t="shared" si="83"/>
        <v>No Recupera</v>
      </c>
      <c r="K351" s="11"/>
      <c r="L351" s="24">
        <f t="shared" si="81"/>
        <v>0</v>
      </c>
      <c r="M351" s="13" t="str">
        <f t="shared" si="85"/>
        <v>LIBRE</v>
      </c>
      <c r="O351" s="1" t="str">
        <f t="shared" si="86"/>
        <v/>
      </c>
      <c r="P351">
        <f t="shared" si="87"/>
        <v>0</v>
      </c>
      <c r="Q351" t="str">
        <f t="shared" si="88"/>
        <v>REGULAR</v>
      </c>
      <c r="R351" t="str">
        <f t="shared" si="89"/>
        <v>REGULAR</v>
      </c>
      <c r="S351" t="str">
        <f t="shared" si="90"/>
        <v>REGULAR</v>
      </c>
      <c r="T351">
        <f t="shared" si="91"/>
        <v>0</v>
      </c>
      <c r="U351" t="str">
        <f t="shared" si="92"/>
        <v>No Recupera</v>
      </c>
      <c r="V351" t="str">
        <f t="shared" si="93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82"/>
        <v/>
      </c>
      <c r="I352" s="3" t="str">
        <f t="shared" si="84"/>
        <v/>
      </c>
      <c r="J352" s="13" t="str">
        <f t="shared" si="83"/>
        <v>No Recupera</v>
      </c>
      <c r="K352" s="11"/>
      <c r="L352" s="24">
        <f t="shared" si="81"/>
        <v>0</v>
      </c>
      <c r="M352" s="13" t="str">
        <f t="shared" si="85"/>
        <v>LIBRE</v>
      </c>
      <c r="O352" s="1" t="str">
        <f t="shared" si="86"/>
        <v/>
      </c>
      <c r="P352">
        <f t="shared" si="87"/>
        <v>0</v>
      </c>
      <c r="Q352" t="str">
        <f t="shared" si="88"/>
        <v>REGULAR</v>
      </c>
      <c r="R352" t="str">
        <f t="shared" si="89"/>
        <v>REGULAR</v>
      </c>
      <c r="S352" t="str">
        <f t="shared" si="90"/>
        <v>REGULAR</v>
      </c>
      <c r="T352">
        <f t="shared" si="91"/>
        <v>0</v>
      </c>
      <c r="U352" t="str">
        <f t="shared" si="92"/>
        <v>No Recupera</v>
      </c>
      <c r="V352" t="str">
        <f t="shared" si="93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82"/>
        <v/>
      </c>
      <c r="I353" s="3" t="str">
        <f t="shared" si="84"/>
        <v/>
      </c>
      <c r="J353" s="13" t="str">
        <f t="shared" si="83"/>
        <v>No Recupera</v>
      </c>
      <c r="K353" s="11"/>
      <c r="L353" s="24">
        <f t="shared" si="81"/>
        <v>0</v>
      </c>
      <c r="M353" s="13" t="str">
        <f t="shared" si="85"/>
        <v>LIBRE</v>
      </c>
      <c r="O353" s="1" t="str">
        <f t="shared" si="86"/>
        <v/>
      </c>
      <c r="P353">
        <f t="shared" si="87"/>
        <v>0</v>
      </c>
      <c r="Q353" t="str">
        <f t="shared" si="88"/>
        <v>REGULAR</v>
      </c>
      <c r="R353" t="str">
        <f t="shared" si="89"/>
        <v>REGULAR</v>
      </c>
      <c r="S353" t="str">
        <f t="shared" si="90"/>
        <v>REGULAR</v>
      </c>
      <c r="T353">
        <f t="shared" si="91"/>
        <v>0</v>
      </c>
      <c r="U353" t="str">
        <f t="shared" si="92"/>
        <v>No Recupera</v>
      </c>
      <c r="V353" t="str">
        <f t="shared" si="93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82"/>
        <v/>
      </c>
      <c r="I354" s="3" t="str">
        <f t="shared" si="84"/>
        <v/>
      </c>
      <c r="J354" s="13" t="str">
        <f t="shared" si="83"/>
        <v>No Recupera</v>
      </c>
      <c r="K354" s="11"/>
      <c r="L354" s="24">
        <f t="shared" si="81"/>
        <v>0</v>
      </c>
      <c r="M354" s="13" t="str">
        <f t="shared" si="85"/>
        <v>LIBRE</v>
      </c>
      <c r="O354" s="1" t="str">
        <f t="shared" si="86"/>
        <v/>
      </c>
      <c r="P354">
        <f t="shared" si="87"/>
        <v>0</v>
      </c>
      <c r="Q354" t="str">
        <f t="shared" si="88"/>
        <v>REGULAR</v>
      </c>
      <c r="R354" t="str">
        <f t="shared" si="89"/>
        <v>REGULAR</v>
      </c>
      <c r="S354" t="str">
        <f t="shared" si="90"/>
        <v>REGULAR</v>
      </c>
      <c r="T354">
        <f t="shared" si="91"/>
        <v>0</v>
      </c>
      <c r="U354" t="str">
        <f t="shared" si="92"/>
        <v>No Recupera</v>
      </c>
      <c r="V354" t="str">
        <f t="shared" si="93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82"/>
        <v/>
      </c>
      <c r="I355" s="3" t="str">
        <f t="shared" si="84"/>
        <v/>
      </c>
      <c r="J355" s="13" t="str">
        <f t="shared" si="83"/>
        <v>No Recupera</v>
      </c>
      <c r="K355" s="11"/>
      <c r="L355" s="24">
        <f t="shared" si="81"/>
        <v>0</v>
      </c>
      <c r="M355" s="13" t="str">
        <f t="shared" si="85"/>
        <v>LIBRE</v>
      </c>
      <c r="O355" s="1" t="str">
        <f t="shared" si="86"/>
        <v/>
      </c>
      <c r="P355">
        <f t="shared" si="87"/>
        <v>0</v>
      </c>
      <c r="Q355" t="str">
        <f t="shared" si="88"/>
        <v>REGULAR</v>
      </c>
      <c r="R355" t="str">
        <f t="shared" si="89"/>
        <v>REGULAR</v>
      </c>
      <c r="S355" t="str">
        <f t="shared" si="90"/>
        <v>REGULAR</v>
      </c>
      <c r="T355">
        <f t="shared" si="91"/>
        <v>0</v>
      </c>
      <c r="U355" t="str">
        <f t="shared" si="92"/>
        <v>No Recupera</v>
      </c>
      <c r="V355" t="str">
        <f t="shared" si="93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82"/>
        <v/>
      </c>
      <c r="I356" s="3" t="str">
        <f t="shared" si="84"/>
        <v/>
      </c>
      <c r="J356" s="13" t="str">
        <f t="shared" si="83"/>
        <v>No Recupera</v>
      </c>
      <c r="K356" s="11"/>
      <c r="L356" s="24">
        <f t="shared" si="81"/>
        <v>0</v>
      </c>
      <c r="M356" s="13" t="str">
        <f t="shared" si="85"/>
        <v>LIBRE</v>
      </c>
      <c r="O356" s="1" t="str">
        <f t="shared" si="86"/>
        <v/>
      </c>
      <c r="P356">
        <f t="shared" si="87"/>
        <v>0</v>
      </c>
      <c r="Q356" t="str">
        <f t="shared" si="88"/>
        <v>REGULAR</v>
      </c>
      <c r="R356" t="str">
        <f t="shared" si="89"/>
        <v>REGULAR</v>
      </c>
      <c r="S356" t="str">
        <f t="shared" si="90"/>
        <v>REGULAR</v>
      </c>
      <c r="T356">
        <f t="shared" si="91"/>
        <v>0</v>
      </c>
      <c r="U356" t="str">
        <f t="shared" si="92"/>
        <v>No Recupera</v>
      </c>
      <c r="V356" t="str">
        <f t="shared" si="93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82"/>
        <v/>
      </c>
      <c r="I357" s="3" t="str">
        <f t="shared" si="84"/>
        <v/>
      </c>
      <c r="J357" s="13" t="str">
        <f t="shared" si="83"/>
        <v>No Recupera</v>
      </c>
      <c r="K357" s="11"/>
      <c r="L357" s="24">
        <f t="shared" si="81"/>
        <v>0</v>
      </c>
      <c r="M357" s="13" t="str">
        <f t="shared" si="85"/>
        <v>LIBRE</v>
      </c>
      <c r="O357" s="1" t="str">
        <f t="shared" si="86"/>
        <v/>
      </c>
      <c r="P357">
        <f t="shared" si="87"/>
        <v>0</v>
      </c>
      <c r="Q357" t="str">
        <f t="shared" si="88"/>
        <v>REGULAR</v>
      </c>
      <c r="R357" t="str">
        <f t="shared" si="89"/>
        <v>REGULAR</v>
      </c>
      <c r="S357" t="str">
        <f t="shared" si="90"/>
        <v>REGULAR</v>
      </c>
      <c r="T357">
        <f t="shared" si="91"/>
        <v>0</v>
      </c>
      <c r="U357" t="str">
        <f t="shared" si="92"/>
        <v>No Recupera</v>
      </c>
      <c r="V357" t="str">
        <f t="shared" si="93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82"/>
        <v/>
      </c>
      <c r="I358" s="3" t="str">
        <f t="shared" si="84"/>
        <v/>
      </c>
      <c r="J358" s="13" t="str">
        <f t="shared" si="83"/>
        <v>No Recupera</v>
      </c>
      <c r="K358" s="11"/>
      <c r="L358" s="24">
        <f t="shared" si="81"/>
        <v>0</v>
      </c>
      <c r="M358" s="13" t="str">
        <f t="shared" si="85"/>
        <v>LIBRE</v>
      </c>
      <c r="O358" s="1" t="str">
        <f t="shared" si="86"/>
        <v/>
      </c>
      <c r="P358">
        <f t="shared" si="87"/>
        <v>0</v>
      </c>
      <c r="Q358" t="str">
        <f t="shared" si="88"/>
        <v>REGULAR</v>
      </c>
      <c r="R358" t="str">
        <f t="shared" si="89"/>
        <v>REGULAR</v>
      </c>
      <c r="S358" t="str">
        <f t="shared" si="90"/>
        <v>REGULAR</v>
      </c>
      <c r="T358">
        <f t="shared" si="91"/>
        <v>0</v>
      </c>
      <c r="U358" t="str">
        <f t="shared" si="92"/>
        <v>No Recupera</v>
      </c>
      <c r="V358" t="str">
        <f t="shared" si="93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82"/>
        <v/>
      </c>
      <c r="I359" s="3" t="str">
        <f t="shared" si="84"/>
        <v/>
      </c>
      <c r="J359" s="13" t="str">
        <f t="shared" si="83"/>
        <v>No Recupera</v>
      </c>
      <c r="K359" s="11"/>
      <c r="L359" s="24">
        <f t="shared" ref="L359:L422" si="94">IF(K359=" ", " ", IF(K359="A",H359,SUM(E359,F359,K359)/3))</f>
        <v>0</v>
      </c>
      <c r="M359" s="13" t="str">
        <f t="shared" si="85"/>
        <v>LIBRE</v>
      </c>
      <c r="O359" s="1" t="str">
        <f t="shared" si="86"/>
        <v/>
      </c>
      <c r="P359">
        <f t="shared" si="87"/>
        <v>0</v>
      </c>
      <c r="Q359" t="str">
        <f t="shared" si="88"/>
        <v>REGULAR</v>
      </c>
      <c r="R359" t="str">
        <f t="shared" si="89"/>
        <v>REGULAR</v>
      </c>
      <c r="S359" t="str">
        <f t="shared" si="90"/>
        <v>REGULAR</v>
      </c>
      <c r="T359">
        <f t="shared" si="91"/>
        <v>0</v>
      </c>
      <c r="U359" t="str">
        <f t="shared" si="92"/>
        <v>No Recupera</v>
      </c>
      <c r="V359" t="str">
        <f t="shared" si="93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82"/>
        <v/>
      </c>
      <c r="I360" s="3" t="str">
        <f t="shared" si="84"/>
        <v/>
      </c>
      <c r="J360" s="13" t="str">
        <f t="shared" si="83"/>
        <v>No Recupera</v>
      </c>
      <c r="K360" s="11"/>
      <c r="L360" s="24">
        <f t="shared" si="94"/>
        <v>0</v>
      </c>
      <c r="M360" s="13" t="str">
        <f t="shared" si="85"/>
        <v>LIBRE</v>
      </c>
      <c r="O360" s="1" t="str">
        <f t="shared" si="86"/>
        <v/>
      </c>
      <c r="P360">
        <f t="shared" si="87"/>
        <v>0</v>
      </c>
      <c r="Q360" t="str">
        <f t="shared" si="88"/>
        <v>REGULAR</v>
      </c>
      <c r="R360" t="str">
        <f t="shared" si="89"/>
        <v>REGULAR</v>
      </c>
      <c r="S360" t="str">
        <f t="shared" si="90"/>
        <v>REGULAR</v>
      </c>
      <c r="T360">
        <f t="shared" si="91"/>
        <v>0</v>
      </c>
      <c r="U360" t="str">
        <f t="shared" si="92"/>
        <v>No Recupera</v>
      </c>
      <c r="V360" t="str">
        <f t="shared" si="93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82"/>
        <v/>
      </c>
      <c r="I361" s="3" t="str">
        <f t="shared" si="84"/>
        <v/>
      </c>
      <c r="J361" s="13" t="str">
        <f t="shared" si="83"/>
        <v>No Recupera</v>
      </c>
      <c r="K361" s="11"/>
      <c r="L361" s="24">
        <f t="shared" si="94"/>
        <v>0</v>
      </c>
      <c r="M361" s="13" t="str">
        <f t="shared" si="85"/>
        <v>LIBRE</v>
      </c>
      <c r="O361" s="1" t="str">
        <f t="shared" si="86"/>
        <v/>
      </c>
      <c r="P361">
        <f t="shared" si="87"/>
        <v>0</v>
      </c>
      <c r="Q361" t="str">
        <f t="shared" si="88"/>
        <v>REGULAR</v>
      </c>
      <c r="R361" t="str">
        <f t="shared" si="89"/>
        <v>REGULAR</v>
      </c>
      <c r="S361" t="str">
        <f t="shared" si="90"/>
        <v>REGULAR</v>
      </c>
      <c r="T361">
        <f t="shared" si="91"/>
        <v>0</v>
      </c>
      <c r="U361" t="str">
        <f t="shared" si="92"/>
        <v>No Recupera</v>
      </c>
      <c r="V361" t="str">
        <f t="shared" si="93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82"/>
        <v/>
      </c>
      <c r="I362" s="3" t="str">
        <f t="shared" si="84"/>
        <v/>
      </c>
      <c r="J362" s="13" t="str">
        <f t="shared" si="83"/>
        <v>No Recupera</v>
      </c>
      <c r="K362" s="11"/>
      <c r="L362" s="24">
        <f t="shared" si="94"/>
        <v>0</v>
      </c>
      <c r="M362" s="13" t="str">
        <f t="shared" si="85"/>
        <v>LIBRE</v>
      </c>
      <c r="O362" s="1" t="str">
        <f t="shared" si="86"/>
        <v/>
      </c>
      <c r="P362">
        <f t="shared" si="87"/>
        <v>0</v>
      </c>
      <c r="Q362" t="str">
        <f t="shared" si="88"/>
        <v>REGULAR</v>
      </c>
      <c r="R362" t="str">
        <f t="shared" si="89"/>
        <v>REGULAR</v>
      </c>
      <c r="S362" t="str">
        <f t="shared" si="90"/>
        <v>REGULAR</v>
      </c>
      <c r="T362">
        <f t="shared" si="91"/>
        <v>0</v>
      </c>
      <c r="U362" t="str">
        <f t="shared" si="92"/>
        <v>No Recupera</v>
      </c>
      <c r="V362" t="str">
        <f t="shared" si="93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82"/>
        <v/>
      </c>
      <c r="I363" s="3" t="str">
        <f t="shared" si="84"/>
        <v/>
      </c>
      <c r="J363" s="13" t="str">
        <f t="shared" si="83"/>
        <v>No Recupera</v>
      </c>
      <c r="K363" s="11"/>
      <c r="L363" s="24">
        <f t="shared" si="94"/>
        <v>0</v>
      </c>
      <c r="M363" s="13" t="str">
        <f t="shared" si="85"/>
        <v>LIBRE</v>
      </c>
      <c r="O363" s="1" t="str">
        <f t="shared" si="86"/>
        <v/>
      </c>
      <c r="P363">
        <f t="shared" si="87"/>
        <v>0</v>
      </c>
      <c r="Q363" t="str">
        <f t="shared" si="88"/>
        <v>REGULAR</v>
      </c>
      <c r="R363" t="str">
        <f t="shared" si="89"/>
        <v>REGULAR</v>
      </c>
      <c r="S363" t="str">
        <f t="shared" si="90"/>
        <v>REGULAR</v>
      </c>
      <c r="T363">
        <f t="shared" si="91"/>
        <v>0</v>
      </c>
      <c r="U363" t="str">
        <f t="shared" si="92"/>
        <v>No Recupera</v>
      </c>
      <c r="V363" t="str">
        <f t="shared" si="93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82"/>
        <v/>
      </c>
      <c r="I364" s="3" t="str">
        <f t="shared" si="84"/>
        <v/>
      </c>
      <c r="J364" s="13" t="str">
        <f t="shared" si="83"/>
        <v>No Recupera</v>
      </c>
      <c r="K364" s="11"/>
      <c r="L364" s="24">
        <f t="shared" si="94"/>
        <v>0</v>
      </c>
      <c r="M364" s="13" t="str">
        <f t="shared" si="85"/>
        <v>LIBRE</v>
      </c>
      <c r="O364" s="1" t="str">
        <f t="shared" si="86"/>
        <v/>
      </c>
      <c r="P364">
        <f t="shared" si="87"/>
        <v>0</v>
      </c>
      <c r="Q364" t="str">
        <f t="shared" si="88"/>
        <v>REGULAR</v>
      </c>
      <c r="R364" t="str">
        <f t="shared" si="89"/>
        <v>REGULAR</v>
      </c>
      <c r="S364" t="str">
        <f t="shared" si="90"/>
        <v>REGULAR</v>
      </c>
      <c r="T364">
        <f t="shared" si="91"/>
        <v>0</v>
      </c>
      <c r="U364" t="str">
        <f t="shared" si="92"/>
        <v>No Recupera</v>
      </c>
      <c r="V364" t="str">
        <f t="shared" si="93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82"/>
        <v/>
      </c>
      <c r="I365" s="3" t="str">
        <f t="shared" si="84"/>
        <v/>
      </c>
      <c r="J365" s="13" t="str">
        <f t="shared" si="83"/>
        <v>No Recupera</v>
      </c>
      <c r="K365" s="11"/>
      <c r="L365" s="24">
        <f t="shared" si="94"/>
        <v>0</v>
      </c>
      <c r="M365" s="13" t="str">
        <f t="shared" si="85"/>
        <v>LIBRE</v>
      </c>
      <c r="O365" s="1" t="str">
        <f t="shared" si="86"/>
        <v/>
      </c>
      <c r="P365">
        <f t="shared" si="87"/>
        <v>0</v>
      </c>
      <c r="Q365" t="str">
        <f t="shared" si="88"/>
        <v>REGULAR</v>
      </c>
      <c r="R365" t="str">
        <f t="shared" si="89"/>
        <v>REGULAR</v>
      </c>
      <c r="S365" t="str">
        <f t="shared" si="90"/>
        <v>REGULAR</v>
      </c>
      <c r="T365">
        <f t="shared" si="91"/>
        <v>0</v>
      </c>
      <c r="U365" t="str">
        <f t="shared" si="92"/>
        <v>No Recupera</v>
      </c>
      <c r="V365" t="str">
        <f t="shared" si="93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82"/>
        <v/>
      </c>
      <c r="I366" s="3" t="str">
        <f t="shared" si="84"/>
        <v/>
      </c>
      <c r="J366" s="13" t="str">
        <f t="shared" si="83"/>
        <v>No Recupera</v>
      </c>
      <c r="K366" s="11"/>
      <c r="L366" s="24">
        <f t="shared" si="94"/>
        <v>0</v>
      </c>
      <c r="M366" s="13" t="str">
        <f t="shared" si="85"/>
        <v>LIBRE</v>
      </c>
      <c r="O366" s="1" t="str">
        <f t="shared" si="86"/>
        <v/>
      </c>
      <c r="P366">
        <f t="shared" si="87"/>
        <v>0</v>
      </c>
      <c r="Q366" t="str">
        <f t="shared" si="88"/>
        <v>REGULAR</v>
      </c>
      <c r="R366" t="str">
        <f t="shared" si="89"/>
        <v>REGULAR</v>
      </c>
      <c r="S366" t="str">
        <f t="shared" si="90"/>
        <v>REGULAR</v>
      </c>
      <c r="T366">
        <f t="shared" si="91"/>
        <v>0</v>
      </c>
      <c r="U366" t="str">
        <f t="shared" si="92"/>
        <v>No Recupera</v>
      </c>
      <c r="V366" t="str">
        <f t="shared" si="93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82"/>
        <v/>
      </c>
      <c r="I367" s="3" t="str">
        <f t="shared" si="84"/>
        <v/>
      </c>
      <c r="J367" s="13" t="str">
        <f t="shared" si="83"/>
        <v>No Recupera</v>
      </c>
      <c r="K367" s="11"/>
      <c r="L367" s="24">
        <f t="shared" si="94"/>
        <v>0</v>
      </c>
      <c r="M367" s="13" t="str">
        <f t="shared" si="85"/>
        <v>LIBRE</v>
      </c>
      <c r="O367" s="1" t="str">
        <f t="shared" si="86"/>
        <v/>
      </c>
      <c r="P367">
        <f t="shared" si="87"/>
        <v>0</v>
      </c>
      <c r="Q367" t="str">
        <f t="shared" si="88"/>
        <v>REGULAR</v>
      </c>
      <c r="R367" t="str">
        <f t="shared" si="89"/>
        <v>REGULAR</v>
      </c>
      <c r="S367" t="str">
        <f t="shared" si="90"/>
        <v>REGULAR</v>
      </c>
      <c r="T367">
        <f t="shared" si="91"/>
        <v>0</v>
      </c>
      <c r="U367" t="str">
        <f t="shared" si="92"/>
        <v>No Recupera</v>
      </c>
      <c r="V367" t="str">
        <f t="shared" si="93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82"/>
        <v/>
      </c>
      <c r="I368" s="3" t="str">
        <f t="shared" si="84"/>
        <v/>
      </c>
      <c r="J368" s="13" t="str">
        <f t="shared" si="83"/>
        <v>No Recupera</v>
      </c>
      <c r="K368" s="11"/>
      <c r="L368" s="24">
        <f t="shared" si="94"/>
        <v>0</v>
      </c>
      <c r="M368" s="13" t="str">
        <f t="shared" si="85"/>
        <v>LIBRE</v>
      </c>
      <c r="O368" s="1" t="str">
        <f t="shared" si="86"/>
        <v/>
      </c>
      <c r="P368">
        <f t="shared" si="87"/>
        <v>0</v>
      </c>
      <c r="Q368" t="str">
        <f t="shared" si="88"/>
        <v>REGULAR</v>
      </c>
      <c r="R368" t="str">
        <f t="shared" si="89"/>
        <v>REGULAR</v>
      </c>
      <c r="S368" t="str">
        <f t="shared" si="90"/>
        <v>REGULAR</v>
      </c>
      <c r="T368">
        <f t="shared" si="91"/>
        <v>0</v>
      </c>
      <c r="U368" t="str">
        <f t="shared" si="92"/>
        <v>No Recupera</v>
      </c>
      <c r="V368" t="str">
        <f t="shared" si="93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82"/>
        <v/>
      </c>
      <c r="I369" s="3" t="str">
        <f t="shared" si="84"/>
        <v/>
      </c>
      <c r="J369" s="13" t="str">
        <f t="shared" si="83"/>
        <v>No Recupera</v>
      </c>
      <c r="K369" s="11"/>
      <c r="L369" s="24">
        <f t="shared" si="94"/>
        <v>0</v>
      </c>
      <c r="M369" s="13" t="str">
        <f t="shared" si="85"/>
        <v>LIBRE</v>
      </c>
      <c r="O369" s="1" t="str">
        <f t="shared" si="86"/>
        <v/>
      </c>
      <c r="P369">
        <f t="shared" si="87"/>
        <v>0</v>
      </c>
      <c r="Q369" t="str">
        <f t="shared" si="88"/>
        <v>REGULAR</v>
      </c>
      <c r="R369" t="str">
        <f t="shared" si="89"/>
        <v>REGULAR</v>
      </c>
      <c r="S369" t="str">
        <f t="shared" si="90"/>
        <v>REGULAR</v>
      </c>
      <c r="T369">
        <f t="shared" si="91"/>
        <v>0</v>
      </c>
      <c r="U369" t="str">
        <f t="shared" si="92"/>
        <v>No Recupera</v>
      </c>
      <c r="V369" t="str">
        <f t="shared" si="93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82"/>
        <v/>
      </c>
      <c r="I370" s="3" t="str">
        <f t="shared" si="84"/>
        <v/>
      </c>
      <c r="J370" s="13" t="str">
        <f t="shared" si="83"/>
        <v>No Recupera</v>
      </c>
      <c r="K370" s="11"/>
      <c r="L370" s="24">
        <f t="shared" si="94"/>
        <v>0</v>
      </c>
      <c r="M370" s="13" t="str">
        <f t="shared" si="85"/>
        <v>LIBRE</v>
      </c>
      <c r="O370" s="1" t="str">
        <f t="shared" si="86"/>
        <v/>
      </c>
      <c r="P370">
        <f t="shared" si="87"/>
        <v>0</v>
      </c>
      <c r="Q370" t="str">
        <f t="shared" si="88"/>
        <v>REGULAR</v>
      </c>
      <c r="R370" t="str">
        <f t="shared" si="89"/>
        <v>REGULAR</v>
      </c>
      <c r="S370" t="str">
        <f t="shared" si="90"/>
        <v>REGULAR</v>
      </c>
      <c r="T370">
        <f t="shared" si="91"/>
        <v>0</v>
      </c>
      <c r="U370" t="str">
        <f t="shared" si="92"/>
        <v>No Recupera</v>
      </c>
      <c r="V370" t="str">
        <f t="shared" si="93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82"/>
        <v/>
      </c>
      <c r="I371" s="3" t="str">
        <f t="shared" si="84"/>
        <v/>
      </c>
      <c r="J371" s="13" t="str">
        <f t="shared" si="83"/>
        <v>No Recupera</v>
      </c>
      <c r="K371" s="11"/>
      <c r="L371" s="24">
        <f t="shared" si="94"/>
        <v>0</v>
      </c>
      <c r="M371" s="13" t="str">
        <f t="shared" si="85"/>
        <v>LIBRE</v>
      </c>
      <c r="O371" s="1" t="str">
        <f t="shared" si="86"/>
        <v/>
      </c>
      <c r="P371">
        <f t="shared" si="87"/>
        <v>0</v>
      </c>
      <c r="Q371" t="str">
        <f t="shared" si="88"/>
        <v>REGULAR</v>
      </c>
      <c r="R371" t="str">
        <f t="shared" si="89"/>
        <v>REGULAR</v>
      </c>
      <c r="S371" t="str">
        <f t="shared" si="90"/>
        <v>REGULAR</v>
      </c>
      <c r="T371">
        <f t="shared" si="91"/>
        <v>0</v>
      </c>
      <c r="U371" t="str">
        <f t="shared" si="92"/>
        <v>No Recupera</v>
      </c>
      <c r="V371" t="str">
        <f t="shared" si="93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82"/>
        <v/>
      </c>
      <c r="I372" s="3" t="str">
        <f t="shared" si="84"/>
        <v/>
      </c>
      <c r="J372" s="13" t="str">
        <f t="shared" si="83"/>
        <v>No Recupera</v>
      </c>
      <c r="K372" s="11"/>
      <c r="L372" s="24">
        <f t="shared" si="94"/>
        <v>0</v>
      </c>
      <c r="M372" s="13" t="str">
        <f t="shared" si="85"/>
        <v>LIBRE</v>
      </c>
      <c r="O372" s="1" t="str">
        <f t="shared" si="86"/>
        <v/>
      </c>
      <c r="P372">
        <f t="shared" si="87"/>
        <v>0</v>
      </c>
      <c r="Q372" t="str">
        <f t="shared" si="88"/>
        <v>REGULAR</v>
      </c>
      <c r="R372" t="str">
        <f t="shared" si="89"/>
        <v>REGULAR</v>
      </c>
      <c r="S372" t="str">
        <f t="shared" si="90"/>
        <v>REGULAR</v>
      </c>
      <c r="T372">
        <f t="shared" si="91"/>
        <v>0</v>
      </c>
      <c r="U372" t="str">
        <f t="shared" si="92"/>
        <v>No Recupera</v>
      </c>
      <c r="V372" t="str">
        <f t="shared" si="93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ref="H373:H436" si="95">IF(OR(E373="",F373="",G373=""),"",R373)</f>
        <v/>
      </c>
      <c r="I373" s="3" t="str">
        <f t="shared" si="84"/>
        <v/>
      </c>
      <c r="J373" s="13" t="str">
        <f t="shared" ref="J373:J436" si="96">U373</f>
        <v>No Recupera</v>
      </c>
      <c r="K373" s="11"/>
      <c r="L373" s="24">
        <f t="shared" si="94"/>
        <v>0</v>
      </c>
      <c r="M373" s="13" t="str">
        <f t="shared" si="85"/>
        <v>LIBRE</v>
      </c>
      <c r="O373" s="1" t="str">
        <f t="shared" si="86"/>
        <v/>
      </c>
      <c r="P373">
        <f t="shared" si="87"/>
        <v>0</v>
      </c>
      <c r="Q373" t="str">
        <f t="shared" si="88"/>
        <v>REGULAR</v>
      </c>
      <c r="R373" t="str">
        <f t="shared" si="89"/>
        <v>REGULAR</v>
      </c>
      <c r="S373" t="str">
        <f t="shared" si="90"/>
        <v>REGULAR</v>
      </c>
      <c r="T373">
        <f t="shared" si="91"/>
        <v>0</v>
      </c>
      <c r="U373" t="str">
        <f t="shared" si="92"/>
        <v>No Recupera</v>
      </c>
      <c r="V373" t="str">
        <f t="shared" si="93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95"/>
        <v/>
      </c>
      <c r="I374" s="3" t="str">
        <f t="shared" si="84"/>
        <v/>
      </c>
      <c r="J374" s="13" t="str">
        <f t="shared" si="96"/>
        <v>No Recupera</v>
      </c>
      <c r="K374" s="11"/>
      <c r="L374" s="24">
        <f t="shared" si="94"/>
        <v>0</v>
      </c>
      <c r="M374" s="13" t="str">
        <f t="shared" si="85"/>
        <v>LIBRE</v>
      </c>
      <c r="O374" s="1" t="str">
        <f t="shared" si="86"/>
        <v/>
      </c>
      <c r="P374">
        <f t="shared" si="87"/>
        <v>0</v>
      </c>
      <c r="Q374" t="str">
        <f t="shared" si="88"/>
        <v>REGULAR</v>
      </c>
      <c r="R374" t="str">
        <f t="shared" si="89"/>
        <v>REGULAR</v>
      </c>
      <c r="S374" t="str">
        <f t="shared" si="90"/>
        <v>REGULAR</v>
      </c>
      <c r="T374">
        <f t="shared" si="91"/>
        <v>0</v>
      </c>
      <c r="U374" t="str">
        <f t="shared" si="92"/>
        <v>No Recupera</v>
      </c>
      <c r="V374" t="str">
        <f t="shared" si="93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95"/>
        <v/>
      </c>
      <c r="I375" s="3" t="str">
        <f t="shared" si="84"/>
        <v/>
      </c>
      <c r="J375" s="13" t="str">
        <f t="shared" si="96"/>
        <v>No Recupera</v>
      </c>
      <c r="K375" s="11"/>
      <c r="L375" s="24">
        <f t="shared" si="94"/>
        <v>0</v>
      </c>
      <c r="M375" s="13" t="str">
        <f t="shared" si="85"/>
        <v>LIBRE</v>
      </c>
      <c r="O375" s="1" t="str">
        <f t="shared" si="86"/>
        <v/>
      </c>
      <c r="P375">
        <f t="shared" si="87"/>
        <v>0</v>
      </c>
      <c r="Q375" t="str">
        <f t="shared" si="88"/>
        <v>REGULAR</v>
      </c>
      <c r="R375" t="str">
        <f t="shared" si="89"/>
        <v>REGULAR</v>
      </c>
      <c r="S375" t="str">
        <f t="shared" si="90"/>
        <v>REGULAR</v>
      </c>
      <c r="T375">
        <f t="shared" si="91"/>
        <v>0</v>
      </c>
      <c r="U375" t="str">
        <f t="shared" si="92"/>
        <v>No Recupera</v>
      </c>
      <c r="V375" t="str">
        <f t="shared" si="93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95"/>
        <v/>
      </c>
      <c r="I376" s="3" t="str">
        <f t="shared" si="84"/>
        <v/>
      </c>
      <c r="J376" s="13" t="str">
        <f t="shared" si="96"/>
        <v>No Recupera</v>
      </c>
      <c r="K376" s="11"/>
      <c r="L376" s="24">
        <f t="shared" si="94"/>
        <v>0</v>
      </c>
      <c r="M376" s="13" t="str">
        <f t="shared" si="85"/>
        <v>LIBRE</v>
      </c>
      <c r="O376" s="1" t="str">
        <f t="shared" si="86"/>
        <v/>
      </c>
      <c r="P376">
        <f t="shared" si="87"/>
        <v>0</v>
      </c>
      <c r="Q376" t="str">
        <f t="shared" si="88"/>
        <v>REGULAR</v>
      </c>
      <c r="R376" t="str">
        <f t="shared" si="89"/>
        <v>REGULAR</v>
      </c>
      <c r="S376" t="str">
        <f t="shared" si="90"/>
        <v>REGULAR</v>
      </c>
      <c r="T376">
        <f t="shared" si="91"/>
        <v>0</v>
      </c>
      <c r="U376" t="str">
        <f t="shared" si="92"/>
        <v>No Recupera</v>
      </c>
      <c r="V376" t="str">
        <f t="shared" si="93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95"/>
        <v/>
      </c>
      <c r="I377" s="3" t="str">
        <f t="shared" si="84"/>
        <v/>
      </c>
      <c r="J377" s="13" t="str">
        <f t="shared" si="96"/>
        <v>No Recupera</v>
      </c>
      <c r="K377" s="11"/>
      <c r="L377" s="24">
        <f t="shared" si="94"/>
        <v>0</v>
      </c>
      <c r="M377" s="13" t="str">
        <f t="shared" si="85"/>
        <v>LIBRE</v>
      </c>
      <c r="O377" s="1" t="str">
        <f t="shared" si="86"/>
        <v/>
      </c>
      <c r="P377">
        <f t="shared" si="87"/>
        <v>0</v>
      </c>
      <c r="Q377" t="str">
        <f t="shared" si="88"/>
        <v>REGULAR</v>
      </c>
      <c r="R377" t="str">
        <f t="shared" si="89"/>
        <v>REGULAR</v>
      </c>
      <c r="S377" t="str">
        <f t="shared" si="90"/>
        <v>REGULAR</v>
      </c>
      <c r="T377">
        <f t="shared" si="91"/>
        <v>0</v>
      </c>
      <c r="U377" t="str">
        <f t="shared" si="92"/>
        <v>No Recupera</v>
      </c>
      <c r="V377" t="str">
        <f t="shared" si="93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95"/>
        <v/>
      </c>
      <c r="I378" s="3" t="str">
        <f t="shared" si="84"/>
        <v/>
      </c>
      <c r="J378" s="13" t="str">
        <f t="shared" si="96"/>
        <v>No Recupera</v>
      </c>
      <c r="K378" s="11"/>
      <c r="L378" s="24">
        <f t="shared" si="94"/>
        <v>0</v>
      </c>
      <c r="M378" s="13" t="str">
        <f t="shared" si="85"/>
        <v>LIBRE</v>
      </c>
      <c r="O378" s="1" t="str">
        <f t="shared" si="86"/>
        <v/>
      </c>
      <c r="P378">
        <f t="shared" si="87"/>
        <v>0</v>
      </c>
      <c r="Q378" t="str">
        <f t="shared" si="88"/>
        <v>REGULAR</v>
      </c>
      <c r="R378" t="str">
        <f t="shared" si="89"/>
        <v>REGULAR</v>
      </c>
      <c r="S378" t="str">
        <f t="shared" si="90"/>
        <v>REGULAR</v>
      </c>
      <c r="T378">
        <f t="shared" si="91"/>
        <v>0</v>
      </c>
      <c r="U378" t="str">
        <f t="shared" si="92"/>
        <v>No Recupera</v>
      </c>
      <c r="V378" t="str">
        <f t="shared" si="93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95"/>
        <v/>
      </c>
      <c r="I379" s="3" t="str">
        <f t="shared" ref="I379:I442" si="97">O379</f>
        <v/>
      </c>
      <c r="J379" s="13" t="str">
        <f t="shared" si="96"/>
        <v>No Recupera</v>
      </c>
      <c r="K379" s="11"/>
      <c r="L379" s="24">
        <f t="shared" si="94"/>
        <v>0</v>
      </c>
      <c r="M379" s="13" t="str">
        <f t="shared" si="85"/>
        <v>LIBRE</v>
      </c>
      <c r="O379" s="1" t="str">
        <f t="shared" si="86"/>
        <v/>
      </c>
      <c r="P379">
        <f t="shared" si="87"/>
        <v>0</v>
      </c>
      <c r="Q379" t="str">
        <f t="shared" si="88"/>
        <v>REGULAR</v>
      </c>
      <c r="R379" t="str">
        <f t="shared" si="89"/>
        <v>REGULAR</v>
      </c>
      <c r="S379" t="str">
        <f t="shared" si="90"/>
        <v>REGULAR</v>
      </c>
      <c r="T379">
        <f t="shared" si="91"/>
        <v>0</v>
      </c>
      <c r="U379" t="str">
        <f t="shared" si="92"/>
        <v>No Recupera</v>
      </c>
      <c r="V379" t="str">
        <f t="shared" si="93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95"/>
        <v/>
      </c>
      <c r="I380" s="3" t="str">
        <f t="shared" si="97"/>
        <v/>
      </c>
      <c r="J380" s="13" t="str">
        <f t="shared" si="96"/>
        <v>No Recupera</v>
      </c>
      <c r="K380" s="11"/>
      <c r="L380" s="24">
        <f t="shared" si="94"/>
        <v>0</v>
      </c>
      <c r="M380" s="13" t="str">
        <f t="shared" si="85"/>
        <v>LIBRE</v>
      </c>
      <c r="O380" s="1" t="str">
        <f t="shared" si="86"/>
        <v/>
      </c>
      <c r="P380">
        <f t="shared" si="87"/>
        <v>0</v>
      </c>
      <c r="Q380" t="str">
        <f t="shared" si="88"/>
        <v>REGULAR</v>
      </c>
      <c r="R380" t="str">
        <f t="shared" si="89"/>
        <v>REGULAR</v>
      </c>
      <c r="S380" t="str">
        <f t="shared" si="90"/>
        <v>REGULAR</v>
      </c>
      <c r="T380">
        <f t="shared" si="91"/>
        <v>0</v>
      </c>
      <c r="U380" t="str">
        <f t="shared" si="92"/>
        <v>No Recupera</v>
      </c>
      <c r="V380" t="str">
        <f t="shared" si="93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95"/>
        <v/>
      </c>
      <c r="I381" s="3" t="str">
        <f t="shared" si="97"/>
        <v/>
      </c>
      <c r="J381" s="13" t="str">
        <f t="shared" si="96"/>
        <v>No Recupera</v>
      </c>
      <c r="K381" s="11"/>
      <c r="L381" s="24">
        <f t="shared" si="94"/>
        <v>0</v>
      </c>
      <c r="M381" s="13" t="str">
        <f t="shared" si="85"/>
        <v>LIBRE</v>
      </c>
      <c r="O381" s="1" t="str">
        <f t="shared" si="86"/>
        <v/>
      </c>
      <c r="P381">
        <f t="shared" si="87"/>
        <v>0</v>
      </c>
      <c r="Q381" t="str">
        <f t="shared" si="88"/>
        <v>REGULAR</v>
      </c>
      <c r="R381" t="str">
        <f t="shared" si="89"/>
        <v>REGULAR</v>
      </c>
      <c r="S381" t="str">
        <f t="shared" si="90"/>
        <v>REGULAR</v>
      </c>
      <c r="T381">
        <f t="shared" si="91"/>
        <v>0</v>
      </c>
      <c r="U381" t="str">
        <f t="shared" si="92"/>
        <v>No Recupera</v>
      </c>
      <c r="V381" t="str">
        <f t="shared" si="93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95"/>
        <v/>
      </c>
      <c r="I382" s="3" t="str">
        <f t="shared" si="97"/>
        <v/>
      </c>
      <c r="J382" s="13" t="str">
        <f t="shared" si="96"/>
        <v>No Recupera</v>
      </c>
      <c r="K382" s="11"/>
      <c r="L382" s="24">
        <f t="shared" si="94"/>
        <v>0</v>
      </c>
      <c r="M382" s="13" t="str">
        <f t="shared" si="85"/>
        <v>LIBRE</v>
      </c>
      <c r="O382" s="1" t="str">
        <f t="shared" si="86"/>
        <v/>
      </c>
      <c r="P382">
        <f t="shared" si="87"/>
        <v>0</v>
      </c>
      <c r="Q382" t="str">
        <f t="shared" si="88"/>
        <v>REGULAR</v>
      </c>
      <c r="R382" t="str">
        <f t="shared" si="89"/>
        <v>REGULAR</v>
      </c>
      <c r="S382" t="str">
        <f t="shared" si="90"/>
        <v>REGULAR</v>
      </c>
      <c r="T382">
        <f t="shared" si="91"/>
        <v>0</v>
      </c>
      <c r="U382" t="str">
        <f t="shared" si="92"/>
        <v>No Recupera</v>
      </c>
      <c r="V382" t="str">
        <f t="shared" si="93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95"/>
        <v/>
      </c>
      <c r="I383" s="3" t="str">
        <f t="shared" si="97"/>
        <v/>
      </c>
      <c r="J383" s="13" t="str">
        <f t="shared" si="96"/>
        <v>No Recupera</v>
      </c>
      <c r="K383" s="11"/>
      <c r="L383" s="24">
        <f t="shared" si="94"/>
        <v>0</v>
      </c>
      <c r="M383" s="13" t="str">
        <f t="shared" si="85"/>
        <v>LIBRE</v>
      </c>
      <c r="O383" s="1" t="str">
        <f t="shared" si="86"/>
        <v/>
      </c>
      <c r="P383">
        <f t="shared" si="87"/>
        <v>0</v>
      </c>
      <c r="Q383" t="str">
        <f t="shared" si="88"/>
        <v>REGULAR</v>
      </c>
      <c r="R383" t="str">
        <f t="shared" si="89"/>
        <v>REGULAR</v>
      </c>
      <c r="S383" t="str">
        <f t="shared" si="90"/>
        <v>REGULAR</v>
      </c>
      <c r="T383">
        <f t="shared" si="91"/>
        <v>0</v>
      </c>
      <c r="U383" t="str">
        <f t="shared" si="92"/>
        <v>No Recupera</v>
      </c>
      <c r="V383" t="str">
        <f t="shared" si="93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95"/>
        <v/>
      </c>
      <c r="I384" s="3" t="str">
        <f t="shared" si="97"/>
        <v/>
      </c>
      <c r="J384" s="13" t="str">
        <f t="shared" si="96"/>
        <v>No Recupera</v>
      </c>
      <c r="K384" s="11"/>
      <c r="L384" s="24">
        <f t="shared" si="94"/>
        <v>0</v>
      </c>
      <c r="M384" s="13" t="str">
        <f t="shared" si="85"/>
        <v>LIBRE</v>
      </c>
      <c r="O384" s="1" t="str">
        <f t="shared" si="86"/>
        <v/>
      </c>
      <c r="P384">
        <f t="shared" si="87"/>
        <v>0</v>
      </c>
      <c r="Q384" t="str">
        <f t="shared" si="88"/>
        <v>REGULAR</v>
      </c>
      <c r="R384" t="str">
        <f t="shared" si="89"/>
        <v>REGULAR</v>
      </c>
      <c r="S384" t="str">
        <f t="shared" si="90"/>
        <v>REGULAR</v>
      </c>
      <c r="T384">
        <f t="shared" si="91"/>
        <v>0</v>
      </c>
      <c r="U384" t="str">
        <f t="shared" si="92"/>
        <v>No Recupera</v>
      </c>
      <c r="V384" t="str">
        <f t="shared" si="93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95"/>
        <v/>
      </c>
      <c r="I385" s="3" t="str">
        <f t="shared" si="97"/>
        <v/>
      </c>
      <c r="J385" s="13" t="str">
        <f t="shared" si="96"/>
        <v>No Recupera</v>
      </c>
      <c r="K385" s="11"/>
      <c r="L385" s="24">
        <f t="shared" si="94"/>
        <v>0</v>
      </c>
      <c r="M385" s="13" t="str">
        <f t="shared" si="85"/>
        <v>LIBRE</v>
      </c>
      <c r="O385" s="1" t="str">
        <f t="shared" si="86"/>
        <v/>
      </c>
      <c r="P385">
        <f t="shared" si="87"/>
        <v>0</v>
      </c>
      <c r="Q385" t="str">
        <f t="shared" si="88"/>
        <v>REGULAR</v>
      </c>
      <c r="R385" t="str">
        <f t="shared" si="89"/>
        <v>REGULAR</v>
      </c>
      <c r="S385" t="str">
        <f t="shared" si="90"/>
        <v>REGULAR</v>
      </c>
      <c r="T385">
        <f t="shared" si="91"/>
        <v>0</v>
      </c>
      <c r="U385" t="str">
        <f t="shared" si="92"/>
        <v>No Recupera</v>
      </c>
      <c r="V385" t="str">
        <f t="shared" si="93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95"/>
        <v/>
      </c>
      <c r="I386" s="3" t="str">
        <f t="shared" si="97"/>
        <v/>
      </c>
      <c r="J386" s="13" t="str">
        <f t="shared" si="96"/>
        <v>No Recupera</v>
      </c>
      <c r="K386" s="11"/>
      <c r="L386" s="24">
        <f t="shared" si="94"/>
        <v>0</v>
      </c>
      <c r="M386" s="13" t="str">
        <f t="shared" si="85"/>
        <v>LIBRE</v>
      </c>
      <c r="O386" s="1" t="str">
        <f t="shared" si="86"/>
        <v/>
      </c>
      <c r="P386">
        <f t="shared" si="87"/>
        <v>0</v>
      </c>
      <c r="Q386" t="str">
        <f t="shared" si="88"/>
        <v>REGULAR</v>
      </c>
      <c r="R386" t="str">
        <f t="shared" si="89"/>
        <v>REGULAR</v>
      </c>
      <c r="S386" t="str">
        <f t="shared" si="90"/>
        <v>REGULAR</v>
      </c>
      <c r="T386">
        <f t="shared" si="91"/>
        <v>0</v>
      </c>
      <c r="U386" t="str">
        <f t="shared" si="92"/>
        <v>No Recupera</v>
      </c>
      <c r="V386" t="str">
        <f t="shared" si="93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95"/>
        <v/>
      </c>
      <c r="I387" s="3" t="str">
        <f t="shared" si="97"/>
        <v/>
      </c>
      <c r="J387" s="13" t="str">
        <f t="shared" si="96"/>
        <v>No Recupera</v>
      </c>
      <c r="K387" s="11"/>
      <c r="L387" s="24">
        <f t="shared" si="94"/>
        <v>0</v>
      </c>
      <c r="M387" s="13" t="str">
        <f t="shared" ref="M387:M450" si="98">IF(AND(L387&gt;5.99,L387&lt;10.01,K387&gt;5.99,K387&lt;10.01),"PROMOCIONÓ CON RECUP",IF(K387&lt;5.99,IF(T387&gt;5.99, "REGULAR","LIBRE"),"LIBRE"))</f>
        <v>LIBRE</v>
      </c>
      <c r="O387" s="1" t="str">
        <f t="shared" ref="O387:O450" si="99">IF(OR(E387="",F387="",G387=""),"",IF(P387=3,"AUS",IF(P387=2,AVERAGE(E387:G387)/2,AVERAGE(E387:G387))))</f>
        <v/>
      </c>
      <c r="P387">
        <f t="shared" ref="P387:P450" si="100">COUNTIF(E387:G387,"A")</f>
        <v>0</v>
      </c>
      <c r="Q387" t="str">
        <f t="shared" ref="Q387:Q450" si="101">IF(OR(E387&gt;-0.01,E387&lt;10,E387="A",F387&gt;-0.01,F387&lt;10.01,F387="A",G387&gt;-0.01,G387&lt;10.01,G387="A"),R387,"ERROR DE NOTA")</f>
        <v>REGULAR</v>
      </c>
      <c r="R387" t="str">
        <f t="shared" ref="R387:R450" si="102">IF(AND(E387&gt;5.99,E387&lt;10.01,F387&gt;5.99,F387&lt;10.01,G387&gt;5.99,G387&lt;10.01),"PROMOCIONÓ",S387)</f>
        <v>REGULAR</v>
      </c>
      <c r="S387" t="str">
        <f t="shared" ref="S387:S450" si="103">IF(P387&lt;1.001,IF(O387&gt;5.99,"REGULAR","LIBRE"),"LIBRE")</f>
        <v>REGULAR</v>
      </c>
      <c r="T387">
        <f t="shared" ref="T387:T450" si="104">SUM(E387,F387,K387)/3</f>
        <v>0</v>
      </c>
      <c r="U387" t="str">
        <f t="shared" ref="U387:U450" si="105">IF(AND(E387&gt;5.99,E387&lt;10.01,F387&gt;5.99,F387&lt;10.01,G387&gt;5.99,G387&lt;10.01),"NO VA AL RECUPERATORIO INTEGRADOR -PROMOCIONÓ",V387)</f>
        <v>No Recupera</v>
      </c>
      <c r="V387" t="str">
        <f t="shared" ref="V387:V450" si="106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95"/>
        <v/>
      </c>
      <c r="I388" s="3" t="str">
        <f t="shared" si="97"/>
        <v/>
      </c>
      <c r="J388" s="13" t="str">
        <f t="shared" si="96"/>
        <v>No Recupera</v>
      </c>
      <c r="K388" s="11"/>
      <c r="L388" s="24">
        <f t="shared" si="94"/>
        <v>0</v>
      </c>
      <c r="M388" s="13" t="str">
        <f t="shared" si="98"/>
        <v>LIBRE</v>
      </c>
      <c r="O388" s="1" t="str">
        <f t="shared" si="99"/>
        <v/>
      </c>
      <c r="P388">
        <f t="shared" si="100"/>
        <v>0</v>
      </c>
      <c r="Q388" t="str">
        <f t="shared" si="101"/>
        <v>REGULAR</v>
      </c>
      <c r="R388" t="str">
        <f t="shared" si="102"/>
        <v>REGULAR</v>
      </c>
      <c r="S388" t="str">
        <f t="shared" si="103"/>
        <v>REGULAR</v>
      </c>
      <c r="T388">
        <f t="shared" si="104"/>
        <v>0</v>
      </c>
      <c r="U388" t="str">
        <f t="shared" si="105"/>
        <v>No Recupera</v>
      </c>
      <c r="V388" t="str">
        <f t="shared" si="106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si="95"/>
        <v/>
      </c>
      <c r="I389" s="3" t="str">
        <f t="shared" si="97"/>
        <v/>
      </c>
      <c r="J389" s="13" t="str">
        <f t="shared" si="96"/>
        <v>No Recupera</v>
      </c>
      <c r="K389" s="11"/>
      <c r="L389" s="24">
        <f t="shared" si="94"/>
        <v>0</v>
      </c>
      <c r="M389" s="13" t="str">
        <f t="shared" si="98"/>
        <v>LIBRE</v>
      </c>
      <c r="O389" s="1" t="str">
        <f t="shared" si="99"/>
        <v/>
      </c>
      <c r="P389">
        <f t="shared" si="100"/>
        <v>0</v>
      </c>
      <c r="Q389" t="str">
        <f t="shared" si="101"/>
        <v>REGULAR</v>
      </c>
      <c r="R389" t="str">
        <f t="shared" si="102"/>
        <v>REGULAR</v>
      </c>
      <c r="S389" t="str">
        <f t="shared" si="103"/>
        <v>REGULAR</v>
      </c>
      <c r="T389">
        <f t="shared" si="104"/>
        <v>0</v>
      </c>
      <c r="U389" t="str">
        <f t="shared" si="105"/>
        <v>No Recupera</v>
      </c>
      <c r="V389" t="str">
        <f t="shared" si="106"/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95"/>
        <v/>
      </c>
      <c r="I390" s="3" t="str">
        <f t="shared" si="97"/>
        <v/>
      </c>
      <c r="J390" s="13" t="str">
        <f t="shared" si="96"/>
        <v>No Recupera</v>
      </c>
      <c r="K390" s="11"/>
      <c r="L390" s="24">
        <f t="shared" si="94"/>
        <v>0</v>
      </c>
      <c r="M390" s="13" t="str">
        <f t="shared" si="98"/>
        <v>LIBRE</v>
      </c>
      <c r="O390" s="1" t="str">
        <f t="shared" si="99"/>
        <v/>
      </c>
      <c r="P390">
        <f t="shared" si="100"/>
        <v>0</v>
      </c>
      <c r="Q390" t="str">
        <f t="shared" si="101"/>
        <v>REGULAR</v>
      </c>
      <c r="R390" t="str">
        <f t="shared" si="102"/>
        <v>REGULAR</v>
      </c>
      <c r="S390" t="str">
        <f t="shared" si="103"/>
        <v>REGULAR</v>
      </c>
      <c r="T390">
        <f t="shared" si="104"/>
        <v>0</v>
      </c>
      <c r="U390" t="str">
        <f t="shared" si="105"/>
        <v>No Recupera</v>
      </c>
      <c r="V390" t="str">
        <f t="shared" si="106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95"/>
        <v/>
      </c>
      <c r="I391" s="3" t="str">
        <f t="shared" si="97"/>
        <v/>
      </c>
      <c r="J391" s="13" t="str">
        <f t="shared" si="96"/>
        <v>No Recupera</v>
      </c>
      <c r="K391" s="11"/>
      <c r="L391" s="24">
        <f t="shared" si="94"/>
        <v>0</v>
      </c>
      <c r="M391" s="13" t="str">
        <f t="shared" si="98"/>
        <v>LIBRE</v>
      </c>
      <c r="O391" s="1" t="str">
        <f t="shared" si="99"/>
        <v/>
      </c>
      <c r="P391">
        <f t="shared" si="100"/>
        <v>0</v>
      </c>
      <c r="Q391" t="str">
        <f t="shared" si="101"/>
        <v>REGULAR</v>
      </c>
      <c r="R391" t="str">
        <f t="shared" si="102"/>
        <v>REGULAR</v>
      </c>
      <c r="S391" t="str">
        <f t="shared" si="103"/>
        <v>REGULAR</v>
      </c>
      <c r="T391">
        <f t="shared" si="104"/>
        <v>0</v>
      </c>
      <c r="U391" t="str">
        <f t="shared" si="105"/>
        <v>No Recupera</v>
      </c>
      <c r="V391" t="str">
        <f t="shared" si="106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95"/>
        <v/>
      </c>
      <c r="I392" s="3" t="str">
        <f t="shared" si="97"/>
        <v/>
      </c>
      <c r="J392" s="13" t="str">
        <f t="shared" si="96"/>
        <v>No Recupera</v>
      </c>
      <c r="K392" s="11"/>
      <c r="L392" s="24">
        <f t="shared" si="94"/>
        <v>0</v>
      </c>
      <c r="M392" s="13" t="str">
        <f t="shared" si="98"/>
        <v>LIBRE</v>
      </c>
      <c r="O392" s="1" t="str">
        <f t="shared" si="99"/>
        <v/>
      </c>
      <c r="P392">
        <f t="shared" si="100"/>
        <v>0</v>
      </c>
      <c r="Q392" t="str">
        <f t="shared" si="101"/>
        <v>REGULAR</v>
      </c>
      <c r="R392" t="str">
        <f t="shared" si="102"/>
        <v>REGULAR</v>
      </c>
      <c r="S392" t="str">
        <f t="shared" si="103"/>
        <v>REGULAR</v>
      </c>
      <c r="T392">
        <f t="shared" si="104"/>
        <v>0</v>
      </c>
      <c r="U392" t="str">
        <f t="shared" si="105"/>
        <v>No Recupera</v>
      </c>
      <c r="V392" t="str">
        <f t="shared" si="106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95"/>
        <v/>
      </c>
      <c r="I393" s="3" t="str">
        <f t="shared" si="97"/>
        <v/>
      </c>
      <c r="J393" s="13" t="str">
        <f t="shared" si="96"/>
        <v>No Recupera</v>
      </c>
      <c r="K393" s="11"/>
      <c r="L393" s="24">
        <f t="shared" si="94"/>
        <v>0</v>
      </c>
      <c r="M393" s="13" t="str">
        <f t="shared" si="98"/>
        <v>LIBRE</v>
      </c>
      <c r="O393" s="1" t="str">
        <f t="shared" si="99"/>
        <v/>
      </c>
      <c r="P393">
        <f t="shared" si="100"/>
        <v>0</v>
      </c>
      <c r="Q393" t="str">
        <f t="shared" si="101"/>
        <v>REGULAR</v>
      </c>
      <c r="R393" t="str">
        <f t="shared" si="102"/>
        <v>REGULAR</v>
      </c>
      <c r="S393" t="str">
        <f t="shared" si="103"/>
        <v>REGULAR</v>
      </c>
      <c r="T393">
        <f t="shared" si="104"/>
        <v>0</v>
      </c>
      <c r="U393" t="str">
        <f t="shared" si="105"/>
        <v>No Recupera</v>
      </c>
      <c r="V393" t="str">
        <f t="shared" si="106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95"/>
        <v/>
      </c>
      <c r="I394" s="3" t="str">
        <f t="shared" si="97"/>
        <v/>
      </c>
      <c r="J394" s="13" t="str">
        <f t="shared" si="96"/>
        <v>No Recupera</v>
      </c>
      <c r="K394" s="11"/>
      <c r="L394" s="24">
        <f t="shared" si="94"/>
        <v>0</v>
      </c>
      <c r="M394" s="13" t="str">
        <f t="shared" si="98"/>
        <v>LIBRE</v>
      </c>
      <c r="O394" s="1" t="str">
        <f t="shared" si="99"/>
        <v/>
      </c>
      <c r="P394">
        <f t="shared" si="100"/>
        <v>0</v>
      </c>
      <c r="Q394" t="str">
        <f t="shared" si="101"/>
        <v>REGULAR</v>
      </c>
      <c r="R394" t="str">
        <f t="shared" si="102"/>
        <v>REGULAR</v>
      </c>
      <c r="S394" t="str">
        <f t="shared" si="103"/>
        <v>REGULAR</v>
      </c>
      <c r="T394">
        <f t="shared" si="104"/>
        <v>0</v>
      </c>
      <c r="U394" t="str">
        <f t="shared" si="105"/>
        <v>No Recupera</v>
      </c>
      <c r="V394" t="str">
        <f t="shared" si="106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95"/>
        <v/>
      </c>
      <c r="I395" s="3" t="str">
        <f t="shared" si="97"/>
        <v/>
      </c>
      <c r="J395" s="13" t="str">
        <f t="shared" si="96"/>
        <v>No Recupera</v>
      </c>
      <c r="K395" s="11"/>
      <c r="L395" s="24">
        <f t="shared" si="94"/>
        <v>0</v>
      </c>
      <c r="M395" s="13" t="str">
        <f t="shared" si="98"/>
        <v>LIBRE</v>
      </c>
      <c r="O395" s="1" t="str">
        <f t="shared" si="99"/>
        <v/>
      </c>
      <c r="P395">
        <f t="shared" si="100"/>
        <v>0</v>
      </c>
      <c r="Q395" t="str">
        <f t="shared" si="101"/>
        <v>REGULAR</v>
      </c>
      <c r="R395" t="str">
        <f t="shared" si="102"/>
        <v>REGULAR</v>
      </c>
      <c r="S395" t="str">
        <f t="shared" si="103"/>
        <v>REGULAR</v>
      </c>
      <c r="T395">
        <f t="shared" si="104"/>
        <v>0</v>
      </c>
      <c r="U395" t="str">
        <f t="shared" si="105"/>
        <v>No Recupera</v>
      </c>
      <c r="V395" t="str">
        <f t="shared" si="106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95"/>
        <v/>
      </c>
      <c r="I396" s="3" t="str">
        <f t="shared" si="97"/>
        <v/>
      </c>
      <c r="J396" s="13" t="str">
        <f t="shared" si="96"/>
        <v>No Recupera</v>
      </c>
      <c r="K396" s="11"/>
      <c r="L396" s="24">
        <f t="shared" si="94"/>
        <v>0</v>
      </c>
      <c r="M396" s="13" t="str">
        <f t="shared" si="98"/>
        <v>LIBRE</v>
      </c>
      <c r="O396" s="1" t="str">
        <f t="shared" si="99"/>
        <v/>
      </c>
      <c r="P396">
        <f t="shared" si="100"/>
        <v>0</v>
      </c>
      <c r="Q396" t="str">
        <f t="shared" si="101"/>
        <v>REGULAR</v>
      </c>
      <c r="R396" t="str">
        <f t="shared" si="102"/>
        <v>REGULAR</v>
      </c>
      <c r="S396" t="str">
        <f t="shared" si="103"/>
        <v>REGULAR</v>
      </c>
      <c r="T396">
        <f t="shared" si="104"/>
        <v>0</v>
      </c>
      <c r="U396" t="str">
        <f t="shared" si="105"/>
        <v>No Recupera</v>
      </c>
      <c r="V396" t="str">
        <f t="shared" si="106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95"/>
        <v/>
      </c>
      <c r="I397" s="3" t="str">
        <f t="shared" si="97"/>
        <v/>
      </c>
      <c r="J397" s="13" t="str">
        <f t="shared" si="96"/>
        <v>No Recupera</v>
      </c>
      <c r="K397" s="11"/>
      <c r="L397" s="24">
        <f t="shared" si="94"/>
        <v>0</v>
      </c>
      <c r="M397" s="13" t="str">
        <f t="shared" si="98"/>
        <v>LIBRE</v>
      </c>
      <c r="O397" s="1" t="str">
        <f t="shared" si="99"/>
        <v/>
      </c>
      <c r="P397">
        <f t="shared" si="100"/>
        <v>0</v>
      </c>
      <c r="Q397" t="str">
        <f t="shared" si="101"/>
        <v>REGULAR</v>
      </c>
      <c r="R397" t="str">
        <f t="shared" si="102"/>
        <v>REGULAR</v>
      </c>
      <c r="S397" t="str">
        <f t="shared" si="103"/>
        <v>REGULAR</v>
      </c>
      <c r="T397">
        <f t="shared" si="104"/>
        <v>0</v>
      </c>
      <c r="U397" t="str">
        <f t="shared" si="105"/>
        <v>No Recupera</v>
      </c>
      <c r="V397" t="str">
        <f t="shared" si="106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95"/>
        <v/>
      </c>
      <c r="I398" s="3" t="str">
        <f t="shared" si="97"/>
        <v/>
      </c>
      <c r="J398" s="13" t="str">
        <f t="shared" si="96"/>
        <v>No Recupera</v>
      </c>
      <c r="K398" s="11"/>
      <c r="L398" s="24">
        <f t="shared" si="94"/>
        <v>0</v>
      </c>
      <c r="M398" s="13" t="str">
        <f t="shared" si="98"/>
        <v>LIBRE</v>
      </c>
      <c r="O398" s="1" t="str">
        <f t="shared" si="99"/>
        <v/>
      </c>
      <c r="P398">
        <f t="shared" si="100"/>
        <v>0</v>
      </c>
      <c r="Q398" t="str">
        <f t="shared" si="101"/>
        <v>REGULAR</v>
      </c>
      <c r="R398" t="str">
        <f t="shared" si="102"/>
        <v>REGULAR</v>
      </c>
      <c r="S398" t="str">
        <f t="shared" si="103"/>
        <v>REGULAR</v>
      </c>
      <c r="T398">
        <f t="shared" si="104"/>
        <v>0</v>
      </c>
      <c r="U398" t="str">
        <f t="shared" si="105"/>
        <v>No Recupera</v>
      </c>
      <c r="V398" t="str">
        <f t="shared" si="106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95"/>
        <v/>
      </c>
      <c r="I399" s="3" t="str">
        <f t="shared" si="97"/>
        <v/>
      </c>
      <c r="J399" s="13" t="str">
        <f t="shared" si="96"/>
        <v>No Recupera</v>
      </c>
      <c r="K399" s="11"/>
      <c r="L399" s="24">
        <f t="shared" si="94"/>
        <v>0</v>
      </c>
      <c r="M399" s="13" t="str">
        <f t="shared" si="98"/>
        <v>LIBRE</v>
      </c>
      <c r="O399" s="1" t="str">
        <f t="shared" si="99"/>
        <v/>
      </c>
      <c r="P399">
        <f t="shared" si="100"/>
        <v>0</v>
      </c>
      <c r="Q399" t="str">
        <f t="shared" si="101"/>
        <v>REGULAR</v>
      </c>
      <c r="R399" t="str">
        <f t="shared" si="102"/>
        <v>REGULAR</v>
      </c>
      <c r="S399" t="str">
        <f t="shared" si="103"/>
        <v>REGULAR</v>
      </c>
      <c r="T399">
        <f t="shared" si="104"/>
        <v>0</v>
      </c>
      <c r="U399" t="str">
        <f t="shared" si="105"/>
        <v>No Recupera</v>
      </c>
      <c r="V399" t="str">
        <f t="shared" si="106"/>
        <v>No Recupera</v>
      </c>
    </row>
    <row r="400" spans="1:22">
      <c r="A400" s="11"/>
      <c r="B400" s="11"/>
      <c r="C400" s="27"/>
      <c r="D400" s="36"/>
      <c r="E400" s="27"/>
      <c r="F400" s="27"/>
      <c r="G400" s="27"/>
      <c r="H400" s="2" t="str">
        <f t="shared" si="95"/>
        <v/>
      </c>
      <c r="I400" s="3" t="str">
        <f t="shared" si="97"/>
        <v/>
      </c>
      <c r="J400" s="13" t="str">
        <f t="shared" si="96"/>
        <v>No Recupera</v>
      </c>
      <c r="K400" s="11"/>
      <c r="L400" s="24">
        <f t="shared" si="94"/>
        <v>0</v>
      </c>
      <c r="M400" s="13" t="str">
        <f t="shared" si="98"/>
        <v>LIBRE</v>
      </c>
      <c r="O400" s="1" t="str">
        <f t="shared" si="99"/>
        <v/>
      </c>
      <c r="P400">
        <f t="shared" si="100"/>
        <v>0</v>
      </c>
      <c r="Q400" t="str">
        <f t="shared" si="101"/>
        <v>REGULAR</v>
      </c>
      <c r="R400" t="str">
        <f t="shared" si="102"/>
        <v>REGULAR</v>
      </c>
      <c r="S400" t="str">
        <f t="shared" si="103"/>
        <v>REGULAR</v>
      </c>
      <c r="T400">
        <f t="shared" si="104"/>
        <v>0</v>
      </c>
      <c r="U400" t="str">
        <f t="shared" si="105"/>
        <v>No Recupera</v>
      </c>
      <c r="V400" t="str">
        <f t="shared" si="106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95"/>
        <v/>
      </c>
      <c r="I401" s="3" t="str">
        <f t="shared" si="97"/>
        <v/>
      </c>
      <c r="J401" s="13" t="str">
        <f t="shared" si="96"/>
        <v>No Recupera</v>
      </c>
      <c r="K401" s="11"/>
      <c r="L401" s="24">
        <f t="shared" si="94"/>
        <v>0</v>
      </c>
      <c r="M401" s="13" t="str">
        <f t="shared" si="98"/>
        <v>LIBRE</v>
      </c>
      <c r="O401" s="1" t="str">
        <f t="shared" si="99"/>
        <v/>
      </c>
      <c r="P401">
        <f t="shared" si="100"/>
        <v>0</v>
      </c>
      <c r="Q401" t="str">
        <f t="shared" si="101"/>
        <v>REGULAR</v>
      </c>
      <c r="R401" t="str">
        <f t="shared" si="102"/>
        <v>REGULAR</v>
      </c>
      <c r="S401" t="str">
        <f t="shared" si="103"/>
        <v>REGULAR</v>
      </c>
      <c r="T401">
        <f t="shared" si="104"/>
        <v>0</v>
      </c>
      <c r="U401" t="str">
        <f t="shared" si="105"/>
        <v>No Recupera</v>
      </c>
      <c r="V401" t="str">
        <f t="shared" si="106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95"/>
        <v/>
      </c>
      <c r="I402" s="3" t="str">
        <f t="shared" si="97"/>
        <v/>
      </c>
      <c r="J402" s="13" t="str">
        <f t="shared" si="96"/>
        <v>No Recupera</v>
      </c>
      <c r="K402" s="11"/>
      <c r="L402" s="24">
        <f t="shared" si="94"/>
        <v>0</v>
      </c>
      <c r="M402" s="13" t="str">
        <f t="shared" si="98"/>
        <v>LIBRE</v>
      </c>
      <c r="O402" s="1" t="str">
        <f t="shared" si="99"/>
        <v/>
      </c>
      <c r="P402">
        <f t="shared" si="100"/>
        <v>0</v>
      </c>
      <c r="Q402" t="str">
        <f t="shared" si="101"/>
        <v>REGULAR</v>
      </c>
      <c r="R402" t="str">
        <f t="shared" si="102"/>
        <v>REGULAR</v>
      </c>
      <c r="S402" t="str">
        <f t="shared" si="103"/>
        <v>REGULAR</v>
      </c>
      <c r="T402">
        <f t="shared" si="104"/>
        <v>0</v>
      </c>
      <c r="U402" t="str">
        <f t="shared" si="105"/>
        <v>No Recupera</v>
      </c>
      <c r="V402" t="str">
        <f t="shared" si="106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95"/>
        <v/>
      </c>
      <c r="I403" s="3" t="str">
        <f t="shared" si="97"/>
        <v/>
      </c>
      <c r="J403" s="13" t="str">
        <f t="shared" si="96"/>
        <v>No Recupera</v>
      </c>
      <c r="K403" s="11"/>
      <c r="L403" s="24">
        <f t="shared" si="94"/>
        <v>0</v>
      </c>
      <c r="M403" s="13" t="str">
        <f t="shared" si="98"/>
        <v>LIBRE</v>
      </c>
      <c r="O403" s="1" t="str">
        <f t="shared" si="99"/>
        <v/>
      </c>
      <c r="P403">
        <f t="shared" si="100"/>
        <v>0</v>
      </c>
      <c r="Q403" t="str">
        <f t="shared" si="101"/>
        <v>REGULAR</v>
      </c>
      <c r="R403" t="str">
        <f t="shared" si="102"/>
        <v>REGULAR</v>
      </c>
      <c r="S403" t="str">
        <f t="shared" si="103"/>
        <v>REGULAR</v>
      </c>
      <c r="T403">
        <f t="shared" si="104"/>
        <v>0</v>
      </c>
      <c r="U403" t="str">
        <f t="shared" si="105"/>
        <v>No Recupera</v>
      </c>
      <c r="V403" t="str">
        <f t="shared" si="106"/>
        <v>No Recupera</v>
      </c>
    </row>
    <row r="404" spans="1:22">
      <c r="A404" s="12"/>
      <c r="B404" s="11"/>
      <c r="C404" s="27"/>
      <c r="D404" s="36"/>
      <c r="E404" s="27"/>
      <c r="F404" s="27"/>
      <c r="G404" s="27"/>
      <c r="H404" s="2" t="str">
        <f t="shared" si="95"/>
        <v/>
      </c>
      <c r="I404" s="3" t="str">
        <f t="shared" si="97"/>
        <v/>
      </c>
      <c r="J404" s="13" t="str">
        <f t="shared" si="96"/>
        <v>No Recupera</v>
      </c>
      <c r="K404" s="11"/>
      <c r="L404" s="24">
        <f t="shared" si="94"/>
        <v>0</v>
      </c>
      <c r="M404" s="13" t="str">
        <f t="shared" si="98"/>
        <v>LIBRE</v>
      </c>
      <c r="O404" s="1" t="str">
        <f t="shared" si="99"/>
        <v/>
      </c>
      <c r="P404">
        <f t="shared" si="100"/>
        <v>0</v>
      </c>
      <c r="Q404" t="str">
        <f t="shared" si="101"/>
        <v>REGULAR</v>
      </c>
      <c r="R404" t="str">
        <f t="shared" si="102"/>
        <v>REGULAR</v>
      </c>
      <c r="S404" t="str">
        <f t="shared" si="103"/>
        <v>REGULAR</v>
      </c>
      <c r="T404">
        <f t="shared" si="104"/>
        <v>0</v>
      </c>
      <c r="U404" t="str">
        <f t="shared" si="105"/>
        <v>No Recupera</v>
      </c>
      <c r="V404" t="str">
        <f t="shared" si="106"/>
        <v>No Recupera</v>
      </c>
    </row>
    <row r="405" spans="1:22">
      <c r="A405" s="11"/>
      <c r="B405" s="11"/>
      <c r="C405" s="27"/>
      <c r="D405" s="36"/>
      <c r="E405" s="27"/>
      <c r="F405" s="27"/>
      <c r="G405" s="27"/>
      <c r="H405" s="2" t="str">
        <f t="shared" si="95"/>
        <v/>
      </c>
      <c r="I405" s="3" t="str">
        <f t="shared" si="97"/>
        <v/>
      </c>
      <c r="J405" s="13" t="str">
        <f t="shared" si="96"/>
        <v>No Recupera</v>
      </c>
      <c r="K405" s="11"/>
      <c r="L405" s="24">
        <f t="shared" si="94"/>
        <v>0</v>
      </c>
      <c r="M405" s="13" t="str">
        <f t="shared" si="98"/>
        <v>LIBRE</v>
      </c>
      <c r="O405" s="1" t="str">
        <f t="shared" si="99"/>
        <v/>
      </c>
      <c r="P405">
        <f t="shared" si="100"/>
        <v>0</v>
      </c>
      <c r="Q405" t="str">
        <f t="shared" si="101"/>
        <v>REGULAR</v>
      </c>
      <c r="R405" t="str">
        <f t="shared" si="102"/>
        <v>REGULAR</v>
      </c>
      <c r="S405" t="str">
        <f t="shared" si="103"/>
        <v>REGULAR</v>
      </c>
      <c r="T405">
        <f t="shared" si="104"/>
        <v>0</v>
      </c>
      <c r="U405" t="str">
        <f t="shared" si="105"/>
        <v>No Recupera</v>
      </c>
      <c r="V405" t="str">
        <f t="shared" si="106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95"/>
        <v/>
      </c>
      <c r="I406" s="3" t="str">
        <f t="shared" si="97"/>
        <v/>
      </c>
      <c r="J406" s="13" t="str">
        <f t="shared" si="96"/>
        <v>No Recupera</v>
      </c>
      <c r="K406" s="11"/>
      <c r="L406" s="24">
        <f t="shared" si="94"/>
        <v>0</v>
      </c>
      <c r="M406" s="13" t="str">
        <f t="shared" si="98"/>
        <v>LIBRE</v>
      </c>
      <c r="O406" s="1" t="str">
        <f t="shared" si="99"/>
        <v/>
      </c>
      <c r="P406">
        <f t="shared" si="100"/>
        <v>0</v>
      </c>
      <c r="Q406" t="str">
        <f t="shared" si="101"/>
        <v>REGULAR</v>
      </c>
      <c r="R406" t="str">
        <f t="shared" si="102"/>
        <v>REGULAR</v>
      </c>
      <c r="S406" t="str">
        <f t="shared" si="103"/>
        <v>REGULAR</v>
      </c>
      <c r="T406">
        <f t="shared" si="104"/>
        <v>0</v>
      </c>
      <c r="U406" t="str">
        <f t="shared" si="105"/>
        <v>No Recupera</v>
      </c>
      <c r="V406" t="str">
        <f t="shared" si="106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95"/>
        <v/>
      </c>
      <c r="I407" s="3" t="str">
        <f t="shared" si="97"/>
        <v/>
      </c>
      <c r="J407" s="13" t="str">
        <f t="shared" si="96"/>
        <v>No Recupera</v>
      </c>
      <c r="K407" s="11"/>
      <c r="L407" s="24">
        <f t="shared" si="94"/>
        <v>0</v>
      </c>
      <c r="M407" s="13" t="str">
        <f t="shared" si="98"/>
        <v>LIBRE</v>
      </c>
      <c r="O407" s="1" t="str">
        <f t="shared" si="99"/>
        <v/>
      </c>
      <c r="P407">
        <f t="shared" si="100"/>
        <v>0</v>
      </c>
      <c r="Q407" t="str">
        <f t="shared" si="101"/>
        <v>REGULAR</v>
      </c>
      <c r="R407" t="str">
        <f t="shared" si="102"/>
        <v>REGULAR</v>
      </c>
      <c r="S407" t="str">
        <f t="shared" si="103"/>
        <v>REGULAR</v>
      </c>
      <c r="T407">
        <f t="shared" si="104"/>
        <v>0</v>
      </c>
      <c r="U407" t="str">
        <f t="shared" si="105"/>
        <v>No Recupera</v>
      </c>
      <c r="V407" t="str">
        <f t="shared" si="106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95"/>
        <v/>
      </c>
      <c r="I408" s="3" t="str">
        <f t="shared" si="97"/>
        <v/>
      </c>
      <c r="J408" s="13" t="str">
        <f t="shared" si="96"/>
        <v>No Recupera</v>
      </c>
      <c r="K408" s="11"/>
      <c r="L408" s="24">
        <f t="shared" si="94"/>
        <v>0</v>
      </c>
      <c r="M408" s="13" t="str">
        <f t="shared" si="98"/>
        <v>LIBRE</v>
      </c>
      <c r="O408" s="1" t="str">
        <f t="shared" si="99"/>
        <v/>
      </c>
      <c r="P408">
        <f t="shared" si="100"/>
        <v>0</v>
      </c>
      <c r="Q408" t="str">
        <f t="shared" si="101"/>
        <v>REGULAR</v>
      </c>
      <c r="R408" t="str">
        <f t="shared" si="102"/>
        <v>REGULAR</v>
      </c>
      <c r="S408" t="str">
        <f t="shared" si="103"/>
        <v>REGULAR</v>
      </c>
      <c r="T408">
        <f t="shared" si="104"/>
        <v>0</v>
      </c>
      <c r="U408" t="str">
        <f t="shared" si="105"/>
        <v>No Recupera</v>
      </c>
      <c r="V408" t="str">
        <f t="shared" si="106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95"/>
        <v/>
      </c>
      <c r="I409" s="3" t="str">
        <f t="shared" si="97"/>
        <v/>
      </c>
      <c r="J409" s="13" t="str">
        <f t="shared" si="96"/>
        <v>No Recupera</v>
      </c>
      <c r="K409" s="11"/>
      <c r="L409" s="24">
        <f t="shared" si="94"/>
        <v>0</v>
      </c>
      <c r="M409" s="13" t="str">
        <f t="shared" si="98"/>
        <v>LIBRE</v>
      </c>
      <c r="O409" s="1" t="str">
        <f t="shared" si="99"/>
        <v/>
      </c>
      <c r="P409">
        <f t="shared" si="100"/>
        <v>0</v>
      </c>
      <c r="Q409" t="str">
        <f t="shared" si="101"/>
        <v>REGULAR</v>
      </c>
      <c r="R409" t="str">
        <f t="shared" si="102"/>
        <v>REGULAR</v>
      </c>
      <c r="S409" t="str">
        <f t="shared" si="103"/>
        <v>REGULAR</v>
      </c>
      <c r="T409">
        <f t="shared" si="104"/>
        <v>0</v>
      </c>
      <c r="U409" t="str">
        <f t="shared" si="105"/>
        <v>No Recupera</v>
      </c>
      <c r="V409" t="str">
        <f t="shared" si="106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95"/>
        <v/>
      </c>
      <c r="I410" s="3" t="str">
        <f t="shared" si="97"/>
        <v/>
      </c>
      <c r="J410" s="13" t="str">
        <f t="shared" si="96"/>
        <v>No Recupera</v>
      </c>
      <c r="K410" s="11"/>
      <c r="L410" s="24">
        <f t="shared" si="94"/>
        <v>0</v>
      </c>
      <c r="M410" s="13" t="str">
        <f t="shared" si="98"/>
        <v>LIBRE</v>
      </c>
      <c r="O410" s="1" t="str">
        <f t="shared" si="99"/>
        <v/>
      </c>
      <c r="P410">
        <f t="shared" si="100"/>
        <v>0</v>
      </c>
      <c r="Q410" t="str">
        <f t="shared" si="101"/>
        <v>REGULAR</v>
      </c>
      <c r="R410" t="str">
        <f t="shared" si="102"/>
        <v>REGULAR</v>
      </c>
      <c r="S410" t="str">
        <f t="shared" si="103"/>
        <v>REGULAR</v>
      </c>
      <c r="T410">
        <f t="shared" si="104"/>
        <v>0</v>
      </c>
      <c r="U410" t="str">
        <f t="shared" si="105"/>
        <v>No Recupera</v>
      </c>
      <c r="V410" t="str">
        <f t="shared" si="106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95"/>
        <v/>
      </c>
      <c r="I411" s="3" t="str">
        <f t="shared" si="97"/>
        <v/>
      </c>
      <c r="J411" s="13" t="str">
        <f t="shared" si="96"/>
        <v>No Recupera</v>
      </c>
      <c r="K411" s="11"/>
      <c r="L411" s="24">
        <f t="shared" si="94"/>
        <v>0</v>
      </c>
      <c r="M411" s="13" t="str">
        <f t="shared" si="98"/>
        <v>LIBRE</v>
      </c>
      <c r="O411" s="1" t="str">
        <f t="shared" si="99"/>
        <v/>
      </c>
      <c r="P411">
        <f t="shared" si="100"/>
        <v>0</v>
      </c>
      <c r="Q411" t="str">
        <f t="shared" si="101"/>
        <v>REGULAR</v>
      </c>
      <c r="R411" t="str">
        <f t="shared" si="102"/>
        <v>REGULAR</v>
      </c>
      <c r="S411" t="str">
        <f t="shared" si="103"/>
        <v>REGULAR</v>
      </c>
      <c r="T411">
        <f t="shared" si="104"/>
        <v>0</v>
      </c>
      <c r="U411" t="str">
        <f t="shared" si="105"/>
        <v>No Recupera</v>
      </c>
      <c r="V411" t="str">
        <f t="shared" si="106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95"/>
        <v/>
      </c>
      <c r="I412" s="3" t="str">
        <f t="shared" si="97"/>
        <v/>
      </c>
      <c r="J412" s="13" t="str">
        <f t="shared" si="96"/>
        <v>No Recupera</v>
      </c>
      <c r="K412" s="11"/>
      <c r="L412" s="24">
        <f t="shared" si="94"/>
        <v>0</v>
      </c>
      <c r="M412" s="13" t="str">
        <f t="shared" si="98"/>
        <v>LIBRE</v>
      </c>
      <c r="O412" s="1" t="str">
        <f t="shared" si="99"/>
        <v/>
      </c>
      <c r="P412">
        <f t="shared" si="100"/>
        <v>0</v>
      </c>
      <c r="Q412" t="str">
        <f t="shared" si="101"/>
        <v>REGULAR</v>
      </c>
      <c r="R412" t="str">
        <f t="shared" si="102"/>
        <v>REGULAR</v>
      </c>
      <c r="S412" t="str">
        <f t="shared" si="103"/>
        <v>REGULAR</v>
      </c>
      <c r="T412">
        <f t="shared" si="104"/>
        <v>0</v>
      </c>
      <c r="U412" t="str">
        <f t="shared" si="105"/>
        <v>No Recupera</v>
      </c>
      <c r="V412" t="str">
        <f t="shared" si="106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95"/>
        <v/>
      </c>
      <c r="I413" s="3" t="str">
        <f t="shared" si="97"/>
        <v/>
      </c>
      <c r="J413" s="13" t="str">
        <f t="shared" si="96"/>
        <v>No Recupera</v>
      </c>
      <c r="K413" s="11"/>
      <c r="L413" s="24">
        <f t="shared" si="94"/>
        <v>0</v>
      </c>
      <c r="M413" s="13" t="str">
        <f t="shared" si="98"/>
        <v>LIBRE</v>
      </c>
      <c r="O413" s="1" t="str">
        <f t="shared" si="99"/>
        <v/>
      </c>
      <c r="P413">
        <f t="shared" si="100"/>
        <v>0</v>
      </c>
      <c r="Q413" t="str">
        <f t="shared" si="101"/>
        <v>REGULAR</v>
      </c>
      <c r="R413" t="str">
        <f t="shared" si="102"/>
        <v>REGULAR</v>
      </c>
      <c r="S413" t="str">
        <f t="shared" si="103"/>
        <v>REGULAR</v>
      </c>
      <c r="T413">
        <f t="shared" si="104"/>
        <v>0</v>
      </c>
      <c r="U413" t="str">
        <f t="shared" si="105"/>
        <v>No Recupera</v>
      </c>
      <c r="V413" t="str">
        <f t="shared" si="106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95"/>
        <v/>
      </c>
      <c r="I414" s="3" t="str">
        <f t="shared" si="97"/>
        <v/>
      </c>
      <c r="J414" s="13" t="str">
        <f t="shared" si="96"/>
        <v>No Recupera</v>
      </c>
      <c r="K414" s="11"/>
      <c r="L414" s="24">
        <f t="shared" si="94"/>
        <v>0</v>
      </c>
      <c r="M414" s="13" t="str">
        <f t="shared" si="98"/>
        <v>LIBRE</v>
      </c>
      <c r="O414" s="1" t="str">
        <f t="shared" si="99"/>
        <v/>
      </c>
      <c r="P414">
        <f t="shared" si="100"/>
        <v>0</v>
      </c>
      <c r="Q414" t="str">
        <f t="shared" si="101"/>
        <v>REGULAR</v>
      </c>
      <c r="R414" t="str">
        <f t="shared" si="102"/>
        <v>REGULAR</v>
      </c>
      <c r="S414" t="str">
        <f t="shared" si="103"/>
        <v>REGULAR</v>
      </c>
      <c r="T414">
        <f t="shared" si="104"/>
        <v>0</v>
      </c>
      <c r="U414" t="str">
        <f t="shared" si="105"/>
        <v>No Recupera</v>
      </c>
      <c r="V414" t="str">
        <f t="shared" si="106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95"/>
        <v/>
      </c>
      <c r="I415" s="3" t="str">
        <f t="shared" si="97"/>
        <v/>
      </c>
      <c r="J415" s="13" t="str">
        <f t="shared" si="96"/>
        <v>No Recupera</v>
      </c>
      <c r="K415" s="11"/>
      <c r="L415" s="24">
        <f t="shared" si="94"/>
        <v>0</v>
      </c>
      <c r="M415" s="13" t="str">
        <f t="shared" si="98"/>
        <v>LIBRE</v>
      </c>
      <c r="O415" s="1" t="str">
        <f t="shared" si="99"/>
        <v/>
      </c>
      <c r="P415">
        <f t="shared" si="100"/>
        <v>0</v>
      </c>
      <c r="Q415" t="str">
        <f t="shared" si="101"/>
        <v>REGULAR</v>
      </c>
      <c r="R415" t="str">
        <f t="shared" si="102"/>
        <v>REGULAR</v>
      </c>
      <c r="S415" t="str">
        <f t="shared" si="103"/>
        <v>REGULAR</v>
      </c>
      <c r="T415">
        <f t="shared" si="104"/>
        <v>0</v>
      </c>
      <c r="U415" t="str">
        <f t="shared" si="105"/>
        <v>No Recupera</v>
      </c>
      <c r="V415" t="str">
        <f t="shared" si="106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95"/>
        <v/>
      </c>
      <c r="I416" s="3" t="str">
        <f t="shared" si="97"/>
        <v/>
      </c>
      <c r="J416" s="13" t="str">
        <f t="shared" si="96"/>
        <v>No Recupera</v>
      </c>
      <c r="K416" s="11"/>
      <c r="L416" s="24">
        <f t="shared" si="94"/>
        <v>0</v>
      </c>
      <c r="M416" s="13" t="str">
        <f t="shared" si="98"/>
        <v>LIBRE</v>
      </c>
      <c r="O416" s="1" t="str">
        <f t="shared" si="99"/>
        <v/>
      </c>
      <c r="P416">
        <f t="shared" si="100"/>
        <v>0</v>
      </c>
      <c r="Q416" t="str">
        <f t="shared" si="101"/>
        <v>REGULAR</v>
      </c>
      <c r="R416" t="str">
        <f t="shared" si="102"/>
        <v>REGULAR</v>
      </c>
      <c r="S416" t="str">
        <f t="shared" si="103"/>
        <v>REGULAR</v>
      </c>
      <c r="T416">
        <f t="shared" si="104"/>
        <v>0</v>
      </c>
      <c r="U416" t="str">
        <f t="shared" si="105"/>
        <v>No Recupera</v>
      </c>
      <c r="V416" t="str">
        <f t="shared" si="106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95"/>
        <v/>
      </c>
      <c r="I417" s="3" t="str">
        <f t="shared" si="97"/>
        <v/>
      </c>
      <c r="J417" s="13" t="str">
        <f t="shared" si="96"/>
        <v>No Recupera</v>
      </c>
      <c r="K417" s="11"/>
      <c r="L417" s="24">
        <f t="shared" si="94"/>
        <v>0</v>
      </c>
      <c r="M417" s="13" t="str">
        <f t="shared" si="98"/>
        <v>LIBRE</v>
      </c>
      <c r="O417" s="1" t="str">
        <f t="shared" si="99"/>
        <v/>
      </c>
      <c r="P417">
        <f t="shared" si="100"/>
        <v>0</v>
      </c>
      <c r="Q417" t="str">
        <f t="shared" si="101"/>
        <v>REGULAR</v>
      </c>
      <c r="R417" t="str">
        <f t="shared" si="102"/>
        <v>REGULAR</v>
      </c>
      <c r="S417" t="str">
        <f t="shared" si="103"/>
        <v>REGULAR</v>
      </c>
      <c r="T417">
        <f t="shared" si="104"/>
        <v>0</v>
      </c>
      <c r="U417" t="str">
        <f t="shared" si="105"/>
        <v>No Recupera</v>
      </c>
      <c r="V417" t="str">
        <f t="shared" si="106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95"/>
        <v/>
      </c>
      <c r="I418" s="3" t="str">
        <f t="shared" si="97"/>
        <v/>
      </c>
      <c r="J418" s="13" t="str">
        <f t="shared" si="96"/>
        <v>No Recupera</v>
      </c>
      <c r="K418" s="11"/>
      <c r="L418" s="24">
        <f t="shared" si="94"/>
        <v>0</v>
      </c>
      <c r="M418" s="13" t="str">
        <f t="shared" si="98"/>
        <v>LIBRE</v>
      </c>
      <c r="O418" s="1" t="str">
        <f t="shared" si="99"/>
        <v/>
      </c>
      <c r="P418">
        <f t="shared" si="100"/>
        <v>0</v>
      </c>
      <c r="Q418" t="str">
        <f t="shared" si="101"/>
        <v>REGULAR</v>
      </c>
      <c r="R418" t="str">
        <f t="shared" si="102"/>
        <v>REGULAR</v>
      </c>
      <c r="S418" t="str">
        <f t="shared" si="103"/>
        <v>REGULAR</v>
      </c>
      <c r="T418">
        <f t="shared" si="104"/>
        <v>0</v>
      </c>
      <c r="U418" t="str">
        <f t="shared" si="105"/>
        <v>No Recupera</v>
      </c>
      <c r="V418" t="str">
        <f t="shared" si="106"/>
        <v>No Recupera</v>
      </c>
    </row>
    <row r="419" spans="1:22">
      <c r="A419" s="37"/>
      <c r="B419" s="37"/>
      <c r="C419" s="27"/>
      <c r="D419" s="36"/>
      <c r="E419" s="27"/>
      <c r="F419" s="27"/>
      <c r="G419" s="27"/>
      <c r="H419" s="2" t="str">
        <f t="shared" si="95"/>
        <v/>
      </c>
      <c r="I419" s="3" t="str">
        <f t="shared" si="97"/>
        <v/>
      </c>
      <c r="J419" s="13" t="str">
        <f t="shared" si="96"/>
        <v>No Recupera</v>
      </c>
      <c r="K419" s="11"/>
      <c r="L419" s="24">
        <f t="shared" si="94"/>
        <v>0</v>
      </c>
      <c r="M419" s="13" t="str">
        <f t="shared" si="98"/>
        <v>LIBRE</v>
      </c>
      <c r="O419" s="1" t="str">
        <f t="shared" si="99"/>
        <v/>
      </c>
      <c r="P419">
        <f t="shared" si="100"/>
        <v>0</v>
      </c>
      <c r="Q419" t="str">
        <f t="shared" si="101"/>
        <v>REGULAR</v>
      </c>
      <c r="R419" t="str">
        <f t="shared" si="102"/>
        <v>REGULAR</v>
      </c>
      <c r="S419" t="str">
        <f t="shared" si="103"/>
        <v>REGULAR</v>
      </c>
      <c r="T419">
        <f t="shared" si="104"/>
        <v>0</v>
      </c>
      <c r="U419" t="str">
        <f t="shared" si="105"/>
        <v>No Recupera</v>
      </c>
      <c r="V419" t="str">
        <f t="shared" si="106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95"/>
        <v/>
      </c>
      <c r="I420" s="3" t="str">
        <f t="shared" si="97"/>
        <v/>
      </c>
      <c r="J420" s="13" t="str">
        <f t="shared" si="96"/>
        <v>No Recupera</v>
      </c>
      <c r="K420" s="11"/>
      <c r="L420" s="24">
        <f t="shared" si="94"/>
        <v>0</v>
      </c>
      <c r="M420" s="13" t="str">
        <f t="shared" si="98"/>
        <v>LIBRE</v>
      </c>
      <c r="O420" s="1" t="str">
        <f t="shared" si="99"/>
        <v/>
      </c>
      <c r="P420">
        <f t="shared" si="100"/>
        <v>0</v>
      </c>
      <c r="Q420" t="str">
        <f t="shared" si="101"/>
        <v>REGULAR</v>
      </c>
      <c r="R420" t="str">
        <f t="shared" si="102"/>
        <v>REGULAR</v>
      </c>
      <c r="S420" t="str">
        <f t="shared" si="103"/>
        <v>REGULAR</v>
      </c>
      <c r="T420">
        <f t="shared" si="104"/>
        <v>0</v>
      </c>
      <c r="U420" t="str">
        <f t="shared" si="105"/>
        <v>No Recupera</v>
      </c>
      <c r="V420" t="str">
        <f t="shared" si="106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95"/>
        <v/>
      </c>
      <c r="I421" s="3" t="str">
        <f t="shared" si="97"/>
        <v/>
      </c>
      <c r="J421" s="13" t="str">
        <f t="shared" si="96"/>
        <v>No Recupera</v>
      </c>
      <c r="K421" s="11"/>
      <c r="L421" s="24">
        <f t="shared" si="94"/>
        <v>0</v>
      </c>
      <c r="M421" s="13" t="str">
        <f t="shared" si="98"/>
        <v>LIBRE</v>
      </c>
      <c r="O421" s="1" t="str">
        <f t="shared" si="99"/>
        <v/>
      </c>
      <c r="P421">
        <f t="shared" si="100"/>
        <v>0</v>
      </c>
      <c r="Q421" t="str">
        <f t="shared" si="101"/>
        <v>REGULAR</v>
      </c>
      <c r="R421" t="str">
        <f t="shared" si="102"/>
        <v>REGULAR</v>
      </c>
      <c r="S421" t="str">
        <f t="shared" si="103"/>
        <v>REGULAR</v>
      </c>
      <c r="T421">
        <f t="shared" si="104"/>
        <v>0</v>
      </c>
      <c r="U421" t="str">
        <f t="shared" si="105"/>
        <v>No Recupera</v>
      </c>
      <c r="V421" t="str">
        <f t="shared" si="106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95"/>
        <v/>
      </c>
      <c r="I422" s="3" t="str">
        <f t="shared" si="97"/>
        <v/>
      </c>
      <c r="J422" s="13" t="str">
        <f t="shared" si="96"/>
        <v>No Recupera</v>
      </c>
      <c r="K422" s="11"/>
      <c r="L422" s="24">
        <f t="shared" si="94"/>
        <v>0</v>
      </c>
      <c r="M422" s="13" t="str">
        <f t="shared" si="98"/>
        <v>LIBRE</v>
      </c>
      <c r="O422" s="1" t="str">
        <f t="shared" si="99"/>
        <v/>
      </c>
      <c r="P422">
        <f t="shared" si="100"/>
        <v>0</v>
      </c>
      <c r="Q422" t="str">
        <f t="shared" si="101"/>
        <v>REGULAR</v>
      </c>
      <c r="R422" t="str">
        <f t="shared" si="102"/>
        <v>REGULAR</v>
      </c>
      <c r="S422" t="str">
        <f t="shared" si="103"/>
        <v>REGULAR</v>
      </c>
      <c r="T422">
        <f t="shared" si="104"/>
        <v>0</v>
      </c>
      <c r="U422" t="str">
        <f t="shared" si="105"/>
        <v>No Recupera</v>
      </c>
      <c r="V422" t="str">
        <f t="shared" si="106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95"/>
        <v/>
      </c>
      <c r="I423" s="3" t="str">
        <f t="shared" si="97"/>
        <v/>
      </c>
      <c r="J423" s="13" t="str">
        <f t="shared" si="96"/>
        <v>No Recupera</v>
      </c>
      <c r="K423" s="11"/>
      <c r="L423" s="24">
        <f t="shared" ref="L423:L486" si="107">IF(K423=" ", " ", IF(K423="A",H423,SUM(E423,F423,K423)/3))</f>
        <v>0</v>
      </c>
      <c r="M423" s="13" t="str">
        <f t="shared" si="98"/>
        <v>LIBRE</v>
      </c>
      <c r="O423" s="1" t="str">
        <f t="shared" si="99"/>
        <v/>
      </c>
      <c r="P423">
        <f t="shared" si="100"/>
        <v>0</v>
      </c>
      <c r="Q423" t="str">
        <f t="shared" si="101"/>
        <v>REGULAR</v>
      </c>
      <c r="R423" t="str">
        <f t="shared" si="102"/>
        <v>REGULAR</v>
      </c>
      <c r="S423" t="str">
        <f t="shared" si="103"/>
        <v>REGULAR</v>
      </c>
      <c r="T423">
        <f t="shared" si="104"/>
        <v>0</v>
      </c>
      <c r="U423" t="str">
        <f t="shared" si="105"/>
        <v>No Recupera</v>
      </c>
      <c r="V423" t="str">
        <f t="shared" si="106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95"/>
        <v/>
      </c>
      <c r="I424" s="3" t="str">
        <f t="shared" si="97"/>
        <v/>
      </c>
      <c r="J424" s="13" t="str">
        <f t="shared" si="96"/>
        <v>No Recupera</v>
      </c>
      <c r="K424" s="11"/>
      <c r="L424" s="24">
        <f t="shared" si="107"/>
        <v>0</v>
      </c>
      <c r="M424" s="13" t="str">
        <f t="shared" si="98"/>
        <v>LIBRE</v>
      </c>
      <c r="O424" s="1" t="str">
        <f t="shared" si="99"/>
        <v/>
      </c>
      <c r="P424">
        <f t="shared" si="100"/>
        <v>0</v>
      </c>
      <c r="Q424" t="str">
        <f t="shared" si="101"/>
        <v>REGULAR</v>
      </c>
      <c r="R424" t="str">
        <f t="shared" si="102"/>
        <v>REGULAR</v>
      </c>
      <c r="S424" t="str">
        <f t="shared" si="103"/>
        <v>REGULAR</v>
      </c>
      <c r="T424">
        <f t="shared" si="104"/>
        <v>0</v>
      </c>
      <c r="U424" t="str">
        <f t="shared" si="105"/>
        <v>No Recupera</v>
      </c>
      <c r="V424" t="str">
        <f t="shared" si="106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95"/>
        <v/>
      </c>
      <c r="I425" s="3" t="str">
        <f t="shared" si="97"/>
        <v/>
      </c>
      <c r="J425" s="13" t="str">
        <f t="shared" si="96"/>
        <v>No Recupera</v>
      </c>
      <c r="K425" s="11"/>
      <c r="L425" s="24">
        <f t="shared" si="107"/>
        <v>0</v>
      </c>
      <c r="M425" s="13" t="str">
        <f t="shared" si="98"/>
        <v>LIBRE</v>
      </c>
      <c r="O425" s="1" t="str">
        <f t="shared" si="99"/>
        <v/>
      </c>
      <c r="P425">
        <f t="shared" si="100"/>
        <v>0</v>
      </c>
      <c r="Q425" t="str">
        <f t="shared" si="101"/>
        <v>REGULAR</v>
      </c>
      <c r="R425" t="str">
        <f t="shared" si="102"/>
        <v>REGULAR</v>
      </c>
      <c r="S425" t="str">
        <f t="shared" si="103"/>
        <v>REGULAR</v>
      </c>
      <c r="T425">
        <f t="shared" si="104"/>
        <v>0</v>
      </c>
      <c r="U425" t="str">
        <f t="shared" si="105"/>
        <v>No Recupera</v>
      </c>
      <c r="V425" t="str">
        <f t="shared" si="106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95"/>
        <v/>
      </c>
      <c r="I426" s="3" t="str">
        <f t="shared" si="97"/>
        <v/>
      </c>
      <c r="J426" s="13" t="str">
        <f t="shared" si="96"/>
        <v>No Recupera</v>
      </c>
      <c r="K426" s="11"/>
      <c r="L426" s="24">
        <f t="shared" si="107"/>
        <v>0</v>
      </c>
      <c r="M426" s="13" t="str">
        <f t="shared" si="98"/>
        <v>LIBRE</v>
      </c>
      <c r="O426" s="1" t="str">
        <f t="shared" si="99"/>
        <v/>
      </c>
      <c r="P426">
        <f t="shared" si="100"/>
        <v>0</v>
      </c>
      <c r="Q426" t="str">
        <f t="shared" si="101"/>
        <v>REGULAR</v>
      </c>
      <c r="R426" t="str">
        <f t="shared" si="102"/>
        <v>REGULAR</v>
      </c>
      <c r="S426" t="str">
        <f t="shared" si="103"/>
        <v>REGULAR</v>
      </c>
      <c r="T426">
        <f t="shared" si="104"/>
        <v>0</v>
      </c>
      <c r="U426" t="str">
        <f t="shared" si="105"/>
        <v>No Recupera</v>
      </c>
      <c r="V426" t="str">
        <f t="shared" si="106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95"/>
        <v/>
      </c>
      <c r="I427" s="3" t="str">
        <f t="shared" si="97"/>
        <v/>
      </c>
      <c r="J427" s="13" t="str">
        <f t="shared" si="96"/>
        <v>No Recupera</v>
      </c>
      <c r="K427" s="11"/>
      <c r="L427" s="24">
        <f t="shared" si="107"/>
        <v>0</v>
      </c>
      <c r="M427" s="13" t="str">
        <f t="shared" si="98"/>
        <v>LIBRE</v>
      </c>
      <c r="O427" s="1" t="str">
        <f t="shared" si="99"/>
        <v/>
      </c>
      <c r="P427">
        <f t="shared" si="100"/>
        <v>0</v>
      </c>
      <c r="Q427" t="str">
        <f t="shared" si="101"/>
        <v>REGULAR</v>
      </c>
      <c r="R427" t="str">
        <f t="shared" si="102"/>
        <v>REGULAR</v>
      </c>
      <c r="S427" t="str">
        <f t="shared" si="103"/>
        <v>REGULAR</v>
      </c>
      <c r="T427">
        <f t="shared" si="104"/>
        <v>0</v>
      </c>
      <c r="U427" t="str">
        <f t="shared" si="105"/>
        <v>No Recupera</v>
      </c>
      <c r="V427" t="str">
        <f t="shared" si="106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95"/>
        <v/>
      </c>
      <c r="I428" s="3" t="str">
        <f t="shared" si="97"/>
        <v/>
      </c>
      <c r="J428" s="13" t="str">
        <f t="shared" si="96"/>
        <v>No Recupera</v>
      </c>
      <c r="K428" s="11"/>
      <c r="L428" s="24">
        <f t="shared" si="107"/>
        <v>0</v>
      </c>
      <c r="M428" s="13" t="str">
        <f t="shared" si="98"/>
        <v>LIBRE</v>
      </c>
      <c r="O428" s="1" t="str">
        <f t="shared" si="99"/>
        <v/>
      </c>
      <c r="P428">
        <f t="shared" si="100"/>
        <v>0</v>
      </c>
      <c r="Q428" t="str">
        <f t="shared" si="101"/>
        <v>REGULAR</v>
      </c>
      <c r="R428" t="str">
        <f t="shared" si="102"/>
        <v>REGULAR</v>
      </c>
      <c r="S428" t="str">
        <f t="shared" si="103"/>
        <v>REGULAR</v>
      </c>
      <c r="T428">
        <f t="shared" si="104"/>
        <v>0</v>
      </c>
      <c r="U428" t="str">
        <f t="shared" si="105"/>
        <v>No Recupera</v>
      </c>
      <c r="V428" t="str">
        <f t="shared" si="106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95"/>
        <v/>
      </c>
      <c r="I429" s="3" t="str">
        <f t="shared" si="97"/>
        <v/>
      </c>
      <c r="J429" s="13" t="str">
        <f t="shared" si="96"/>
        <v>No Recupera</v>
      </c>
      <c r="K429" s="11"/>
      <c r="L429" s="24">
        <f t="shared" si="107"/>
        <v>0</v>
      </c>
      <c r="M429" s="13" t="str">
        <f t="shared" si="98"/>
        <v>LIBRE</v>
      </c>
      <c r="O429" s="1" t="str">
        <f t="shared" si="99"/>
        <v/>
      </c>
      <c r="P429">
        <f t="shared" si="100"/>
        <v>0</v>
      </c>
      <c r="Q429" t="str">
        <f t="shared" si="101"/>
        <v>REGULAR</v>
      </c>
      <c r="R429" t="str">
        <f t="shared" si="102"/>
        <v>REGULAR</v>
      </c>
      <c r="S429" t="str">
        <f t="shared" si="103"/>
        <v>REGULAR</v>
      </c>
      <c r="T429">
        <f t="shared" si="104"/>
        <v>0</v>
      </c>
      <c r="U429" t="str">
        <f t="shared" si="105"/>
        <v>No Recupera</v>
      </c>
      <c r="V429" t="str">
        <f t="shared" si="106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95"/>
        <v/>
      </c>
      <c r="I430" s="3" t="str">
        <f t="shared" si="97"/>
        <v/>
      </c>
      <c r="J430" s="13" t="str">
        <f t="shared" si="96"/>
        <v>No Recupera</v>
      </c>
      <c r="K430" s="11"/>
      <c r="L430" s="24">
        <f t="shared" si="107"/>
        <v>0</v>
      </c>
      <c r="M430" s="13" t="str">
        <f t="shared" si="98"/>
        <v>LIBRE</v>
      </c>
      <c r="O430" s="1" t="str">
        <f t="shared" si="99"/>
        <v/>
      </c>
      <c r="P430">
        <f t="shared" si="100"/>
        <v>0</v>
      </c>
      <c r="Q430" t="str">
        <f t="shared" si="101"/>
        <v>REGULAR</v>
      </c>
      <c r="R430" t="str">
        <f t="shared" si="102"/>
        <v>REGULAR</v>
      </c>
      <c r="S430" t="str">
        <f t="shared" si="103"/>
        <v>REGULAR</v>
      </c>
      <c r="T430">
        <f t="shared" si="104"/>
        <v>0</v>
      </c>
      <c r="U430" t="str">
        <f t="shared" si="105"/>
        <v>No Recupera</v>
      </c>
      <c r="V430" t="str">
        <f t="shared" si="106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95"/>
        <v/>
      </c>
      <c r="I431" s="3" t="str">
        <f t="shared" si="97"/>
        <v/>
      </c>
      <c r="J431" s="13" t="str">
        <f t="shared" si="96"/>
        <v>No Recupera</v>
      </c>
      <c r="K431" s="11"/>
      <c r="L431" s="24">
        <f t="shared" si="107"/>
        <v>0</v>
      </c>
      <c r="M431" s="13" t="str">
        <f t="shared" si="98"/>
        <v>LIBRE</v>
      </c>
      <c r="O431" s="1" t="str">
        <f t="shared" si="99"/>
        <v/>
      </c>
      <c r="P431">
        <f t="shared" si="100"/>
        <v>0</v>
      </c>
      <c r="Q431" t="str">
        <f t="shared" si="101"/>
        <v>REGULAR</v>
      </c>
      <c r="R431" t="str">
        <f t="shared" si="102"/>
        <v>REGULAR</v>
      </c>
      <c r="S431" t="str">
        <f t="shared" si="103"/>
        <v>REGULAR</v>
      </c>
      <c r="T431">
        <f t="shared" si="104"/>
        <v>0</v>
      </c>
      <c r="U431" t="str">
        <f t="shared" si="105"/>
        <v>No Recupera</v>
      </c>
      <c r="V431" t="str">
        <f t="shared" si="106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95"/>
        <v/>
      </c>
      <c r="I432" s="3" t="str">
        <f t="shared" si="97"/>
        <v/>
      </c>
      <c r="J432" s="13" t="str">
        <f t="shared" si="96"/>
        <v>No Recupera</v>
      </c>
      <c r="K432" s="11"/>
      <c r="L432" s="24">
        <f t="shared" si="107"/>
        <v>0</v>
      </c>
      <c r="M432" s="13" t="str">
        <f t="shared" si="98"/>
        <v>LIBRE</v>
      </c>
      <c r="O432" s="1" t="str">
        <f t="shared" si="99"/>
        <v/>
      </c>
      <c r="P432">
        <f t="shared" si="100"/>
        <v>0</v>
      </c>
      <c r="Q432" t="str">
        <f t="shared" si="101"/>
        <v>REGULAR</v>
      </c>
      <c r="R432" t="str">
        <f t="shared" si="102"/>
        <v>REGULAR</v>
      </c>
      <c r="S432" t="str">
        <f t="shared" si="103"/>
        <v>REGULAR</v>
      </c>
      <c r="T432">
        <f t="shared" si="104"/>
        <v>0</v>
      </c>
      <c r="U432" t="str">
        <f t="shared" si="105"/>
        <v>No Recupera</v>
      </c>
      <c r="V432" t="str">
        <f t="shared" si="106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95"/>
        <v/>
      </c>
      <c r="I433" s="3" t="str">
        <f t="shared" si="97"/>
        <v/>
      </c>
      <c r="J433" s="13" t="str">
        <f t="shared" si="96"/>
        <v>No Recupera</v>
      </c>
      <c r="K433" s="11"/>
      <c r="L433" s="24">
        <f t="shared" si="107"/>
        <v>0</v>
      </c>
      <c r="M433" s="13" t="str">
        <f t="shared" si="98"/>
        <v>LIBRE</v>
      </c>
      <c r="O433" s="1" t="str">
        <f t="shared" si="99"/>
        <v/>
      </c>
      <c r="P433">
        <f t="shared" si="100"/>
        <v>0</v>
      </c>
      <c r="Q433" t="str">
        <f t="shared" si="101"/>
        <v>REGULAR</v>
      </c>
      <c r="R433" t="str">
        <f t="shared" si="102"/>
        <v>REGULAR</v>
      </c>
      <c r="S433" t="str">
        <f t="shared" si="103"/>
        <v>REGULAR</v>
      </c>
      <c r="T433">
        <f t="shared" si="104"/>
        <v>0</v>
      </c>
      <c r="U433" t="str">
        <f t="shared" si="105"/>
        <v>No Recupera</v>
      </c>
      <c r="V433" t="str">
        <f t="shared" si="106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95"/>
        <v/>
      </c>
      <c r="I434" s="3" t="str">
        <f t="shared" si="97"/>
        <v/>
      </c>
      <c r="J434" s="13" t="str">
        <f t="shared" si="96"/>
        <v>No Recupera</v>
      </c>
      <c r="K434" s="11"/>
      <c r="L434" s="24">
        <f t="shared" si="107"/>
        <v>0</v>
      </c>
      <c r="M434" s="13" t="str">
        <f t="shared" si="98"/>
        <v>LIBRE</v>
      </c>
      <c r="O434" s="1" t="str">
        <f t="shared" si="99"/>
        <v/>
      </c>
      <c r="P434">
        <f t="shared" si="100"/>
        <v>0</v>
      </c>
      <c r="Q434" t="str">
        <f t="shared" si="101"/>
        <v>REGULAR</v>
      </c>
      <c r="R434" t="str">
        <f t="shared" si="102"/>
        <v>REGULAR</v>
      </c>
      <c r="S434" t="str">
        <f t="shared" si="103"/>
        <v>REGULAR</v>
      </c>
      <c r="T434">
        <f t="shared" si="104"/>
        <v>0</v>
      </c>
      <c r="U434" t="str">
        <f t="shared" si="105"/>
        <v>No Recupera</v>
      </c>
      <c r="V434" t="str">
        <f t="shared" si="106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95"/>
        <v/>
      </c>
      <c r="I435" s="3" t="str">
        <f t="shared" si="97"/>
        <v/>
      </c>
      <c r="J435" s="13" t="str">
        <f t="shared" si="96"/>
        <v>No Recupera</v>
      </c>
      <c r="K435" s="11"/>
      <c r="L435" s="24">
        <f t="shared" si="107"/>
        <v>0</v>
      </c>
      <c r="M435" s="13" t="str">
        <f t="shared" si="98"/>
        <v>LIBRE</v>
      </c>
      <c r="O435" s="1" t="str">
        <f t="shared" si="99"/>
        <v/>
      </c>
      <c r="P435">
        <f t="shared" si="100"/>
        <v>0</v>
      </c>
      <c r="Q435" t="str">
        <f t="shared" si="101"/>
        <v>REGULAR</v>
      </c>
      <c r="R435" t="str">
        <f t="shared" si="102"/>
        <v>REGULAR</v>
      </c>
      <c r="S435" t="str">
        <f t="shared" si="103"/>
        <v>REGULAR</v>
      </c>
      <c r="T435">
        <f t="shared" si="104"/>
        <v>0</v>
      </c>
      <c r="U435" t="str">
        <f t="shared" si="105"/>
        <v>No Recupera</v>
      </c>
      <c r="V435" t="str">
        <f t="shared" si="106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95"/>
        <v/>
      </c>
      <c r="I436" s="3" t="str">
        <f t="shared" si="97"/>
        <v/>
      </c>
      <c r="J436" s="13" t="str">
        <f t="shared" si="96"/>
        <v>No Recupera</v>
      </c>
      <c r="K436" s="11"/>
      <c r="L436" s="24">
        <f t="shared" si="107"/>
        <v>0</v>
      </c>
      <c r="M436" s="13" t="str">
        <f t="shared" si="98"/>
        <v>LIBRE</v>
      </c>
      <c r="O436" s="1" t="str">
        <f t="shared" si="99"/>
        <v/>
      </c>
      <c r="P436">
        <f t="shared" si="100"/>
        <v>0</v>
      </c>
      <c r="Q436" t="str">
        <f t="shared" si="101"/>
        <v>REGULAR</v>
      </c>
      <c r="R436" t="str">
        <f t="shared" si="102"/>
        <v>REGULAR</v>
      </c>
      <c r="S436" t="str">
        <f t="shared" si="103"/>
        <v>REGULAR</v>
      </c>
      <c r="T436">
        <f t="shared" si="104"/>
        <v>0</v>
      </c>
      <c r="U436" t="str">
        <f t="shared" si="105"/>
        <v>No Recupera</v>
      </c>
      <c r="V436" t="str">
        <f t="shared" si="106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ref="H437:H500" si="108">IF(OR(E437="",F437="",G437=""),"",R437)</f>
        <v/>
      </c>
      <c r="I437" s="3" t="str">
        <f t="shared" si="97"/>
        <v/>
      </c>
      <c r="J437" s="13" t="str">
        <f t="shared" ref="J437:J500" si="109">U437</f>
        <v>No Recupera</v>
      </c>
      <c r="K437" s="11"/>
      <c r="L437" s="24">
        <f t="shared" si="107"/>
        <v>0</v>
      </c>
      <c r="M437" s="13" t="str">
        <f t="shared" si="98"/>
        <v>LIBRE</v>
      </c>
      <c r="O437" s="1" t="str">
        <f t="shared" si="99"/>
        <v/>
      </c>
      <c r="P437">
        <f t="shared" si="100"/>
        <v>0</v>
      </c>
      <c r="Q437" t="str">
        <f t="shared" si="101"/>
        <v>REGULAR</v>
      </c>
      <c r="R437" t="str">
        <f t="shared" si="102"/>
        <v>REGULAR</v>
      </c>
      <c r="S437" t="str">
        <f t="shared" si="103"/>
        <v>REGULAR</v>
      </c>
      <c r="T437">
        <f t="shared" si="104"/>
        <v>0</v>
      </c>
      <c r="U437" t="str">
        <f t="shared" si="105"/>
        <v>No Recupera</v>
      </c>
      <c r="V437" t="str">
        <f t="shared" si="106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108"/>
        <v/>
      </c>
      <c r="I438" s="3" t="str">
        <f t="shared" si="97"/>
        <v/>
      </c>
      <c r="J438" s="13" t="str">
        <f t="shared" si="109"/>
        <v>No Recupera</v>
      </c>
      <c r="K438" s="11"/>
      <c r="L438" s="24">
        <f t="shared" si="107"/>
        <v>0</v>
      </c>
      <c r="M438" s="13" t="str">
        <f t="shared" si="98"/>
        <v>LIBRE</v>
      </c>
      <c r="O438" s="1" t="str">
        <f t="shared" si="99"/>
        <v/>
      </c>
      <c r="P438">
        <f t="shared" si="100"/>
        <v>0</v>
      </c>
      <c r="Q438" t="str">
        <f t="shared" si="101"/>
        <v>REGULAR</v>
      </c>
      <c r="R438" t="str">
        <f t="shared" si="102"/>
        <v>REGULAR</v>
      </c>
      <c r="S438" t="str">
        <f t="shared" si="103"/>
        <v>REGULAR</v>
      </c>
      <c r="T438">
        <f t="shared" si="104"/>
        <v>0</v>
      </c>
      <c r="U438" t="str">
        <f t="shared" si="105"/>
        <v>No Recupera</v>
      </c>
      <c r="V438" t="str">
        <f t="shared" si="106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108"/>
        <v/>
      </c>
      <c r="I439" s="3" t="str">
        <f t="shared" si="97"/>
        <v/>
      </c>
      <c r="J439" s="13" t="str">
        <f t="shared" si="109"/>
        <v>No Recupera</v>
      </c>
      <c r="K439" s="11"/>
      <c r="L439" s="24">
        <f t="shared" si="107"/>
        <v>0</v>
      </c>
      <c r="M439" s="13" t="str">
        <f t="shared" si="98"/>
        <v>LIBRE</v>
      </c>
      <c r="O439" s="1" t="str">
        <f t="shared" si="99"/>
        <v/>
      </c>
      <c r="P439">
        <f t="shared" si="100"/>
        <v>0</v>
      </c>
      <c r="Q439" t="str">
        <f t="shared" si="101"/>
        <v>REGULAR</v>
      </c>
      <c r="R439" t="str">
        <f t="shared" si="102"/>
        <v>REGULAR</v>
      </c>
      <c r="S439" t="str">
        <f t="shared" si="103"/>
        <v>REGULAR</v>
      </c>
      <c r="T439">
        <f t="shared" si="104"/>
        <v>0</v>
      </c>
      <c r="U439" t="str">
        <f t="shared" si="105"/>
        <v>No Recupera</v>
      </c>
      <c r="V439" t="str">
        <f t="shared" si="106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108"/>
        <v/>
      </c>
      <c r="I440" s="3" t="str">
        <f t="shared" si="97"/>
        <v/>
      </c>
      <c r="J440" s="13" t="str">
        <f t="shared" si="109"/>
        <v>No Recupera</v>
      </c>
      <c r="K440" s="11"/>
      <c r="L440" s="24">
        <f t="shared" si="107"/>
        <v>0</v>
      </c>
      <c r="M440" s="13" t="str">
        <f t="shared" si="98"/>
        <v>LIBRE</v>
      </c>
      <c r="O440" s="1" t="str">
        <f t="shared" si="99"/>
        <v/>
      </c>
      <c r="P440">
        <f t="shared" si="100"/>
        <v>0</v>
      </c>
      <c r="Q440" t="str">
        <f t="shared" si="101"/>
        <v>REGULAR</v>
      </c>
      <c r="R440" t="str">
        <f t="shared" si="102"/>
        <v>REGULAR</v>
      </c>
      <c r="S440" t="str">
        <f t="shared" si="103"/>
        <v>REGULAR</v>
      </c>
      <c r="T440">
        <f t="shared" si="104"/>
        <v>0</v>
      </c>
      <c r="U440" t="str">
        <f t="shared" si="105"/>
        <v>No Recupera</v>
      </c>
      <c r="V440" t="str">
        <f t="shared" si="106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108"/>
        <v/>
      </c>
      <c r="I441" s="3" t="str">
        <f t="shared" si="97"/>
        <v/>
      </c>
      <c r="J441" s="13" t="str">
        <f t="shared" si="109"/>
        <v>No Recupera</v>
      </c>
      <c r="K441" s="11"/>
      <c r="L441" s="24">
        <f t="shared" si="107"/>
        <v>0</v>
      </c>
      <c r="M441" s="13" t="str">
        <f t="shared" si="98"/>
        <v>LIBRE</v>
      </c>
      <c r="O441" s="1" t="str">
        <f t="shared" si="99"/>
        <v/>
      </c>
      <c r="P441">
        <f t="shared" si="100"/>
        <v>0</v>
      </c>
      <c r="Q441" t="str">
        <f t="shared" si="101"/>
        <v>REGULAR</v>
      </c>
      <c r="R441" t="str">
        <f t="shared" si="102"/>
        <v>REGULAR</v>
      </c>
      <c r="S441" t="str">
        <f t="shared" si="103"/>
        <v>REGULAR</v>
      </c>
      <c r="T441">
        <f t="shared" si="104"/>
        <v>0</v>
      </c>
      <c r="U441" t="str">
        <f t="shared" si="105"/>
        <v>No Recupera</v>
      </c>
      <c r="V441" t="str">
        <f t="shared" si="106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108"/>
        <v/>
      </c>
      <c r="I442" s="3" t="str">
        <f t="shared" si="97"/>
        <v/>
      </c>
      <c r="J442" s="13" t="str">
        <f t="shared" si="109"/>
        <v>No Recupera</v>
      </c>
      <c r="K442" s="11"/>
      <c r="L442" s="24">
        <f t="shared" si="107"/>
        <v>0</v>
      </c>
      <c r="M442" s="13" t="str">
        <f t="shared" si="98"/>
        <v>LIBRE</v>
      </c>
      <c r="O442" s="1" t="str">
        <f t="shared" si="99"/>
        <v/>
      </c>
      <c r="P442">
        <f t="shared" si="100"/>
        <v>0</v>
      </c>
      <c r="Q442" t="str">
        <f t="shared" si="101"/>
        <v>REGULAR</v>
      </c>
      <c r="R442" t="str">
        <f t="shared" si="102"/>
        <v>REGULAR</v>
      </c>
      <c r="S442" t="str">
        <f t="shared" si="103"/>
        <v>REGULAR</v>
      </c>
      <c r="T442">
        <f t="shared" si="104"/>
        <v>0</v>
      </c>
      <c r="U442" t="str">
        <f t="shared" si="105"/>
        <v>No Recupera</v>
      </c>
      <c r="V442" t="str">
        <f t="shared" si="106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108"/>
        <v/>
      </c>
      <c r="I443" s="3" t="str">
        <f t="shared" ref="I443:I506" si="110">O443</f>
        <v/>
      </c>
      <c r="J443" s="13" t="str">
        <f t="shared" si="109"/>
        <v>No Recupera</v>
      </c>
      <c r="K443" s="11"/>
      <c r="L443" s="24">
        <f t="shared" si="107"/>
        <v>0</v>
      </c>
      <c r="M443" s="13" t="str">
        <f t="shared" si="98"/>
        <v>LIBRE</v>
      </c>
      <c r="O443" s="1" t="str">
        <f t="shared" si="99"/>
        <v/>
      </c>
      <c r="P443">
        <f t="shared" si="100"/>
        <v>0</v>
      </c>
      <c r="Q443" t="str">
        <f t="shared" si="101"/>
        <v>REGULAR</v>
      </c>
      <c r="R443" t="str">
        <f t="shared" si="102"/>
        <v>REGULAR</v>
      </c>
      <c r="S443" t="str">
        <f t="shared" si="103"/>
        <v>REGULAR</v>
      </c>
      <c r="T443">
        <f t="shared" si="104"/>
        <v>0</v>
      </c>
      <c r="U443" t="str">
        <f t="shared" si="105"/>
        <v>No Recupera</v>
      </c>
      <c r="V443" t="str">
        <f t="shared" si="106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108"/>
        <v/>
      </c>
      <c r="I444" s="3" t="str">
        <f t="shared" si="110"/>
        <v/>
      </c>
      <c r="J444" s="13" t="str">
        <f t="shared" si="109"/>
        <v>No Recupera</v>
      </c>
      <c r="K444" s="11"/>
      <c r="L444" s="24">
        <f t="shared" si="107"/>
        <v>0</v>
      </c>
      <c r="M444" s="13" t="str">
        <f t="shared" si="98"/>
        <v>LIBRE</v>
      </c>
      <c r="O444" s="1" t="str">
        <f t="shared" si="99"/>
        <v/>
      </c>
      <c r="P444">
        <f t="shared" si="100"/>
        <v>0</v>
      </c>
      <c r="Q444" t="str">
        <f t="shared" si="101"/>
        <v>REGULAR</v>
      </c>
      <c r="R444" t="str">
        <f t="shared" si="102"/>
        <v>REGULAR</v>
      </c>
      <c r="S444" t="str">
        <f t="shared" si="103"/>
        <v>REGULAR</v>
      </c>
      <c r="T444">
        <f t="shared" si="104"/>
        <v>0</v>
      </c>
      <c r="U444" t="str">
        <f t="shared" si="105"/>
        <v>No Recupera</v>
      </c>
      <c r="V444" t="str">
        <f t="shared" si="106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108"/>
        <v/>
      </c>
      <c r="I445" s="3" t="str">
        <f t="shared" si="110"/>
        <v/>
      </c>
      <c r="J445" s="13" t="str">
        <f t="shared" si="109"/>
        <v>No Recupera</v>
      </c>
      <c r="K445" s="11"/>
      <c r="L445" s="24">
        <f t="shared" si="107"/>
        <v>0</v>
      </c>
      <c r="M445" s="13" t="str">
        <f t="shared" si="98"/>
        <v>LIBRE</v>
      </c>
      <c r="O445" s="1" t="str">
        <f t="shared" si="99"/>
        <v/>
      </c>
      <c r="P445">
        <f t="shared" si="100"/>
        <v>0</v>
      </c>
      <c r="Q445" t="str">
        <f t="shared" si="101"/>
        <v>REGULAR</v>
      </c>
      <c r="R445" t="str">
        <f t="shared" si="102"/>
        <v>REGULAR</v>
      </c>
      <c r="S445" t="str">
        <f t="shared" si="103"/>
        <v>REGULAR</v>
      </c>
      <c r="T445">
        <f t="shared" si="104"/>
        <v>0</v>
      </c>
      <c r="U445" t="str">
        <f t="shared" si="105"/>
        <v>No Recupera</v>
      </c>
      <c r="V445" t="str">
        <f t="shared" si="106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108"/>
        <v/>
      </c>
      <c r="I446" s="3" t="str">
        <f t="shared" si="110"/>
        <v/>
      </c>
      <c r="J446" s="13" t="str">
        <f t="shared" si="109"/>
        <v>No Recupera</v>
      </c>
      <c r="K446" s="11"/>
      <c r="L446" s="24">
        <f t="shared" si="107"/>
        <v>0</v>
      </c>
      <c r="M446" s="13" t="str">
        <f t="shared" si="98"/>
        <v>LIBRE</v>
      </c>
      <c r="O446" s="1" t="str">
        <f t="shared" si="99"/>
        <v/>
      </c>
      <c r="P446">
        <f t="shared" si="100"/>
        <v>0</v>
      </c>
      <c r="Q446" t="str">
        <f t="shared" si="101"/>
        <v>REGULAR</v>
      </c>
      <c r="R446" t="str">
        <f t="shared" si="102"/>
        <v>REGULAR</v>
      </c>
      <c r="S446" t="str">
        <f t="shared" si="103"/>
        <v>REGULAR</v>
      </c>
      <c r="T446">
        <f t="shared" si="104"/>
        <v>0</v>
      </c>
      <c r="U446" t="str">
        <f t="shared" si="105"/>
        <v>No Recupera</v>
      </c>
      <c r="V446" t="str">
        <f t="shared" si="106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108"/>
        <v/>
      </c>
      <c r="I447" s="3" t="str">
        <f t="shared" si="110"/>
        <v/>
      </c>
      <c r="J447" s="13" t="str">
        <f t="shared" si="109"/>
        <v>No Recupera</v>
      </c>
      <c r="K447" s="11"/>
      <c r="L447" s="24">
        <f t="shared" si="107"/>
        <v>0</v>
      </c>
      <c r="M447" s="13" t="str">
        <f t="shared" si="98"/>
        <v>LIBRE</v>
      </c>
      <c r="O447" s="1" t="str">
        <f t="shared" si="99"/>
        <v/>
      </c>
      <c r="P447">
        <f t="shared" si="100"/>
        <v>0</v>
      </c>
      <c r="Q447" t="str">
        <f t="shared" si="101"/>
        <v>REGULAR</v>
      </c>
      <c r="R447" t="str">
        <f t="shared" si="102"/>
        <v>REGULAR</v>
      </c>
      <c r="S447" t="str">
        <f t="shared" si="103"/>
        <v>REGULAR</v>
      </c>
      <c r="T447">
        <f t="shared" si="104"/>
        <v>0</v>
      </c>
      <c r="U447" t="str">
        <f t="shared" si="105"/>
        <v>No Recupera</v>
      </c>
      <c r="V447" t="str">
        <f t="shared" si="106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108"/>
        <v/>
      </c>
      <c r="I448" s="3" t="str">
        <f t="shared" si="110"/>
        <v/>
      </c>
      <c r="J448" s="13" t="str">
        <f t="shared" si="109"/>
        <v>No Recupera</v>
      </c>
      <c r="K448" s="11"/>
      <c r="L448" s="24">
        <f t="shared" si="107"/>
        <v>0</v>
      </c>
      <c r="M448" s="13" t="str">
        <f t="shared" si="98"/>
        <v>LIBRE</v>
      </c>
      <c r="O448" s="1" t="str">
        <f t="shared" si="99"/>
        <v/>
      </c>
      <c r="P448">
        <f t="shared" si="100"/>
        <v>0</v>
      </c>
      <c r="Q448" t="str">
        <f t="shared" si="101"/>
        <v>REGULAR</v>
      </c>
      <c r="R448" t="str">
        <f t="shared" si="102"/>
        <v>REGULAR</v>
      </c>
      <c r="S448" t="str">
        <f t="shared" si="103"/>
        <v>REGULAR</v>
      </c>
      <c r="T448">
        <f t="shared" si="104"/>
        <v>0</v>
      </c>
      <c r="U448" t="str">
        <f t="shared" si="105"/>
        <v>No Recupera</v>
      </c>
      <c r="V448" t="str">
        <f t="shared" si="106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108"/>
        <v/>
      </c>
      <c r="I449" s="3" t="str">
        <f t="shared" si="110"/>
        <v/>
      </c>
      <c r="J449" s="13" t="str">
        <f t="shared" si="109"/>
        <v>No Recupera</v>
      </c>
      <c r="K449" s="11"/>
      <c r="L449" s="24">
        <f t="shared" si="107"/>
        <v>0</v>
      </c>
      <c r="M449" s="13" t="str">
        <f t="shared" si="98"/>
        <v>LIBRE</v>
      </c>
      <c r="O449" s="1" t="str">
        <f t="shared" si="99"/>
        <v/>
      </c>
      <c r="P449">
        <f t="shared" si="100"/>
        <v>0</v>
      </c>
      <c r="Q449" t="str">
        <f t="shared" si="101"/>
        <v>REGULAR</v>
      </c>
      <c r="R449" t="str">
        <f t="shared" si="102"/>
        <v>REGULAR</v>
      </c>
      <c r="S449" t="str">
        <f t="shared" si="103"/>
        <v>REGULAR</v>
      </c>
      <c r="T449">
        <f t="shared" si="104"/>
        <v>0</v>
      </c>
      <c r="U449" t="str">
        <f t="shared" si="105"/>
        <v>No Recupera</v>
      </c>
      <c r="V449" t="str">
        <f t="shared" si="106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108"/>
        <v/>
      </c>
      <c r="I450" s="3" t="str">
        <f t="shared" si="110"/>
        <v/>
      </c>
      <c r="J450" s="13" t="str">
        <f t="shared" si="109"/>
        <v>No Recupera</v>
      </c>
      <c r="K450" s="11"/>
      <c r="L450" s="24">
        <f t="shared" si="107"/>
        <v>0</v>
      </c>
      <c r="M450" s="13" t="str">
        <f t="shared" si="98"/>
        <v>LIBRE</v>
      </c>
      <c r="O450" s="1" t="str">
        <f t="shared" si="99"/>
        <v/>
      </c>
      <c r="P450">
        <f t="shared" si="100"/>
        <v>0</v>
      </c>
      <c r="Q450" t="str">
        <f t="shared" si="101"/>
        <v>REGULAR</v>
      </c>
      <c r="R450" t="str">
        <f t="shared" si="102"/>
        <v>REGULAR</v>
      </c>
      <c r="S450" t="str">
        <f t="shared" si="103"/>
        <v>REGULAR</v>
      </c>
      <c r="T450">
        <f t="shared" si="104"/>
        <v>0</v>
      </c>
      <c r="U450" t="str">
        <f t="shared" si="105"/>
        <v>No Recupera</v>
      </c>
      <c r="V450" t="str">
        <f t="shared" si="106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108"/>
        <v/>
      </c>
      <c r="I451" s="3" t="str">
        <f t="shared" si="110"/>
        <v/>
      </c>
      <c r="J451" s="13" t="str">
        <f t="shared" si="109"/>
        <v>No Recupera</v>
      </c>
      <c r="K451" s="11"/>
      <c r="L451" s="24">
        <f t="shared" si="107"/>
        <v>0</v>
      </c>
      <c r="M451" s="13" t="str">
        <f t="shared" ref="M451:M514" si="111">IF(AND(L451&gt;5.99,L451&lt;10.01,K451&gt;5.99,K451&lt;10.01),"PROMOCIONÓ CON RECUP",IF(K451&lt;5.99,IF(T451&gt;5.99, "REGULAR","LIBRE"),"LIBRE"))</f>
        <v>LIBRE</v>
      </c>
      <c r="O451" s="1" t="str">
        <f t="shared" ref="O451:O514" si="112">IF(OR(E451="",F451="",G451=""),"",IF(P451=3,"AUS",IF(P451=2,AVERAGE(E451:G451)/2,AVERAGE(E451:G451))))</f>
        <v/>
      </c>
      <c r="P451">
        <f t="shared" ref="P451:P514" si="113">COUNTIF(E451:G451,"A")</f>
        <v>0</v>
      </c>
      <c r="Q451" t="str">
        <f t="shared" ref="Q451:Q514" si="114">IF(OR(E451&gt;-0.01,E451&lt;10,E451="A",F451&gt;-0.01,F451&lt;10.01,F451="A",G451&gt;-0.01,G451&lt;10.01,G451="A"),R451,"ERROR DE NOTA")</f>
        <v>REGULAR</v>
      </c>
      <c r="R451" t="str">
        <f t="shared" ref="R451:R514" si="115">IF(AND(E451&gt;5.99,E451&lt;10.01,F451&gt;5.99,F451&lt;10.01,G451&gt;5.99,G451&lt;10.01),"PROMOCIONÓ",S451)</f>
        <v>REGULAR</v>
      </c>
      <c r="S451" t="str">
        <f t="shared" ref="S451:S514" si="116">IF(P451&lt;1.001,IF(O451&gt;5.99,"REGULAR","LIBRE"),"LIBRE")</f>
        <v>REGULAR</v>
      </c>
      <c r="T451">
        <f t="shared" ref="T451:T514" si="117">SUM(E451,F451,K451)/3</f>
        <v>0</v>
      </c>
      <c r="U451" t="str">
        <f t="shared" ref="U451:U514" si="118">IF(AND(E451&gt;5.99,E451&lt;10.01,F451&gt;5.99,F451&lt;10.01,G451&gt;5.99,G451&lt;10.01),"NO VA AL RECUPERATORIO INTEGRADOR -PROMOCIONÓ",V451)</f>
        <v>No Recupera</v>
      </c>
      <c r="V451" t="str">
        <f t="shared" ref="V451:V514" si="119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108"/>
        <v/>
      </c>
      <c r="I452" s="3" t="str">
        <f t="shared" si="110"/>
        <v/>
      </c>
      <c r="J452" s="13" t="str">
        <f t="shared" si="109"/>
        <v>No Recupera</v>
      </c>
      <c r="K452" s="11"/>
      <c r="L452" s="24">
        <f t="shared" si="107"/>
        <v>0</v>
      </c>
      <c r="M452" s="13" t="str">
        <f t="shared" si="111"/>
        <v>LIBRE</v>
      </c>
      <c r="O452" s="1" t="str">
        <f t="shared" si="112"/>
        <v/>
      </c>
      <c r="P452">
        <f t="shared" si="113"/>
        <v>0</v>
      </c>
      <c r="Q452" t="str">
        <f t="shared" si="114"/>
        <v>REGULAR</v>
      </c>
      <c r="R452" t="str">
        <f t="shared" si="115"/>
        <v>REGULAR</v>
      </c>
      <c r="S452" t="str">
        <f t="shared" si="116"/>
        <v>REGULAR</v>
      </c>
      <c r="T452">
        <f t="shared" si="117"/>
        <v>0</v>
      </c>
      <c r="U452" t="str">
        <f t="shared" si="118"/>
        <v>No Recupera</v>
      </c>
      <c r="V452" t="str">
        <f t="shared" si="119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si="108"/>
        <v/>
      </c>
      <c r="I453" s="3" t="str">
        <f t="shared" si="110"/>
        <v/>
      </c>
      <c r="J453" s="13" t="str">
        <f t="shared" si="109"/>
        <v>No Recupera</v>
      </c>
      <c r="K453" s="11"/>
      <c r="L453" s="24">
        <f t="shared" si="107"/>
        <v>0</v>
      </c>
      <c r="M453" s="13" t="str">
        <f t="shared" si="111"/>
        <v>LIBRE</v>
      </c>
      <c r="O453" s="1" t="str">
        <f t="shared" si="112"/>
        <v/>
      </c>
      <c r="P453">
        <f t="shared" si="113"/>
        <v>0</v>
      </c>
      <c r="Q453" t="str">
        <f t="shared" si="114"/>
        <v>REGULAR</v>
      </c>
      <c r="R453" t="str">
        <f t="shared" si="115"/>
        <v>REGULAR</v>
      </c>
      <c r="S453" t="str">
        <f t="shared" si="116"/>
        <v>REGULAR</v>
      </c>
      <c r="T453">
        <f t="shared" si="117"/>
        <v>0</v>
      </c>
      <c r="U453" t="str">
        <f t="shared" si="118"/>
        <v>No Recupera</v>
      </c>
      <c r="V453" t="str">
        <f t="shared" si="119"/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108"/>
        <v/>
      </c>
      <c r="I454" s="3" t="str">
        <f t="shared" si="110"/>
        <v/>
      </c>
      <c r="J454" s="13" t="str">
        <f t="shared" si="109"/>
        <v>No Recupera</v>
      </c>
      <c r="K454" s="11"/>
      <c r="L454" s="24">
        <f t="shared" si="107"/>
        <v>0</v>
      </c>
      <c r="M454" s="13" t="str">
        <f t="shared" si="111"/>
        <v>LIBRE</v>
      </c>
      <c r="O454" s="1" t="str">
        <f t="shared" si="112"/>
        <v/>
      </c>
      <c r="P454">
        <f t="shared" si="113"/>
        <v>0</v>
      </c>
      <c r="Q454" t="str">
        <f t="shared" si="114"/>
        <v>REGULAR</v>
      </c>
      <c r="R454" t="str">
        <f t="shared" si="115"/>
        <v>REGULAR</v>
      </c>
      <c r="S454" t="str">
        <f t="shared" si="116"/>
        <v>REGULAR</v>
      </c>
      <c r="T454">
        <f t="shared" si="117"/>
        <v>0</v>
      </c>
      <c r="U454" t="str">
        <f t="shared" si="118"/>
        <v>No Recupera</v>
      </c>
      <c r="V454" t="str">
        <f t="shared" si="119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108"/>
        <v/>
      </c>
      <c r="I455" s="3" t="str">
        <f t="shared" si="110"/>
        <v/>
      </c>
      <c r="J455" s="13" t="str">
        <f t="shared" si="109"/>
        <v>No Recupera</v>
      </c>
      <c r="K455" s="11"/>
      <c r="L455" s="24">
        <f t="shared" si="107"/>
        <v>0</v>
      </c>
      <c r="M455" s="13" t="str">
        <f t="shared" si="111"/>
        <v>LIBRE</v>
      </c>
      <c r="O455" s="1" t="str">
        <f t="shared" si="112"/>
        <v/>
      </c>
      <c r="P455">
        <f t="shared" si="113"/>
        <v>0</v>
      </c>
      <c r="Q455" t="str">
        <f t="shared" si="114"/>
        <v>REGULAR</v>
      </c>
      <c r="R455" t="str">
        <f t="shared" si="115"/>
        <v>REGULAR</v>
      </c>
      <c r="S455" t="str">
        <f t="shared" si="116"/>
        <v>REGULAR</v>
      </c>
      <c r="T455">
        <f t="shared" si="117"/>
        <v>0</v>
      </c>
      <c r="U455" t="str">
        <f t="shared" si="118"/>
        <v>No Recupera</v>
      </c>
      <c r="V455" t="str">
        <f t="shared" si="119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108"/>
        <v/>
      </c>
      <c r="I456" s="3" t="str">
        <f t="shared" si="110"/>
        <v/>
      </c>
      <c r="J456" s="13" t="str">
        <f t="shared" si="109"/>
        <v>No Recupera</v>
      </c>
      <c r="K456" s="11"/>
      <c r="L456" s="24">
        <f t="shared" si="107"/>
        <v>0</v>
      </c>
      <c r="M456" s="13" t="str">
        <f t="shared" si="111"/>
        <v>LIBRE</v>
      </c>
      <c r="O456" s="1" t="str">
        <f t="shared" si="112"/>
        <v/>
      </c>
      <c r="P456">
        <f t="shared" si="113"/>
        <v>0</v>
      </c>
      <c r="Q456" t="str">
        <f t="shared" si="114"/>
        <v>REGULAR</v>
      </c>
      <c r="R456" t="str">
        <f t="shared" si="115"/>
        <v>REGULAR</v>
      </c>
      <c r="S456" t="str">
        <f t="shared" si="116"/>
        <v>REGULAR</v>
      </c>
      <c r="T456">
        <f t="shared" si="117"/>
        <v>0</v>
      </c>
      <c r="U456" t="str">
        <f t="shared" si="118"/>
        <v>No Recupera</v>
      </c>
      <c r="V456" t="str">
        <f t="shared" si="119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108"/>
        <v/>
      </c>
      <c r="I457" s="3" t="str">
        <f t="shared" si="110"/>
        <v/>
      </c>
      <c r="J457" s="13" t="str">
        <f t="shared" si="109"/>
        <v>No Recupera</v>
      </c>
      <c r="K457" s="11"/>
      <c r="L457" s="24">
        <f t="shared" si="107"/>
        <v>0</v>
      </c>
      <c r="M457" s="13" t="str">
        <f t="shared" si="111"/>
        <v>LIBRE</v>
      </c>
      <c r="O457" s="1" t="str">
        <f t="shared" si="112"/>
        <v/>
      </c>
      <c r="P457">
        <f t="shared" si="113"/>
        <v>0</v>
      </c>
      <c r="Q457" t="str">
        <f t="shared" si="114"/>
        <v>REGULAR</v>
      </c>
      <c r="R457" t="str">
        <f t="shared" si="115"/>
        <v>REGULAR</v>
      </c>
      <c r="S457" t="str">
        <f t="shared" si="116"/>
        <v>REGULAR</v>
      </c>
      <c r="T457">
        <f t="shared" si="117"/>
        <v>0</v>
      </c>
      <c r="U457" t="str">
        <f t="shared" si="118"/>
        <v>No Recupera</v>
      </c>
      <c r="V457" t="str">
        <f t="shared" si="119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108"/>
        <v/>
      </c>
      <c r="I458" s="3" t="str">
        <f t="shared" si="110"/>
        <v/>
      </c>
      <c r="J458" s="13" t="str">
        <f t="shared" si="109"/>
        <v>No Recupera</v>
      </c>
      <c r="K458" s="11"/>
      <c r="L458" s="24">
        <f t="shared" si="107"/>
        <v>0</v>
      </c>
      <c r="M458" s="13" t="str">
        <f t="shared" si="111"/>
        <v>LIBRE</v>
      </c>
      <c r="O458" s="1" t="str">
        <f t="shared" si="112"/>
        <v/>
      </c>
      <c r="P458">
        <f t="shared" si="113"/>
        <v>0</v>
      </c>
      <c r="Q458" t="str">
        <f t="shared" si="114"/>
        <v>REGULAR</v>
      </c>
      <c r="R458" t="str">
        <f t="shared" si="115"/>
        <v>REGULAR</v>
      </c>
      <c r="S458" t="str">
        <f t="shared" si="116"/>
        <v>REGULAR</v>
      </c>
      <c r="T458">
        <f t="shared" si="117"/>
        <v>0</v>
      </c>
      <c r="U458" t="str">
        <f t="shared" si="118"/>
        <v>No Recupera</v>
      </c>
      <c r="V458" t="str">
        <f t="shared" si="119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108"/>
        <v/>
      </c>
      <c r="I459" s="3" t="str">
        <f t="shared" si="110"/>
        <v/>
      </c>
      <c r="J459" s="13" t="str">
        <f t="shared" si="109"/>
        <v>No Recupera</v>
      </c>
      <c r="K459" s="11"/>
      <c r="L459" s="24">
        <f t="shared" si="107"/>
        <v>0</v>
      </c>
      <c r="M459" s="13" t="str">
        <f t="shared" si="111"/>
        <v>LIBRE</v>
      </c>
      <c r="O459" s="1" t="str">
        <f t="shared" si="112"/>
        <v/>
      </c>
      <c r="P459">
        <f t="shared" si="113"/>
        <v>0</v>
      </c>
      <c r="Q459" t="str">
        <f t="shared" si="114"/>
        <v>REGULAR</v>
      </c>
      <c r="R459" t="str">
        <f t="shared" si="115"/>
        <v>REGULAR</v>
      </c>
      <c r="S459" t="str">
        <f t="shared" si="116"/>
        <v>REGULAR</v>
      </c>
      <c r="T459">
        <f t="shared" si="117"/>
        <v>0</v>
      </c>
      <c r="U459" t="str">
        <f t="shared" si="118"/>
        <v>No Recupera</v>
      </c>
      <c r="V459" t="str">
        <f t="shared" si="119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108"/>
        <v/>
      </c>
      <c r="I460" s="3" t="str">
        <f t="shared" si="110"/>
        <v/>
      </c>
      <c r="J460" s="13" t="str">
        <f t="shared" si="109"/>
        <v>No Recupera</v>
      </c>
      <c r="K460" s="11"/>
      <c r="L460" s="24">
        <f t="shared" si="107"/>
        <v>0</v>
      </c>
      <c r="M460" s="13" t="str">
        <f t="shared" si="111"/>
        <v>LIBRE</v>
      </c>
      <c r="O460" s="1" t="str">
        <f t="shared" si="112"/>
        <v/>
      </c>
      <c r="P460">
        <f t="shared" si="113"/>
        <v>0</v>
      </c>
      <c r="Q460" t="str">
        <f t="shared" si="114"/>
        <v>REGULAR</v>
      </c>
      <c r="R460" t="str">
        <f t="shared" si="115"/>
        <v>REGULAR</v>
      </c>
      <c r="S460" t="str">
        <f t="shared" si="116"/>
        <v>REGULAR</v>
      </c>
      <c r="T460">
        <f t="shared" si="117"/>
        <v>0</v>
      </c>
      <c r="U460" t="str">
        <f t="shared" si="118"/>
        <v>No Recupera</v>
      </c>
      <c r="V460" t="str">
        <f t="shared" si="119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108"/>
        <v/>
      </c>
      <c r="I461" s="3" t="str">
        <f t="shared" si="110"/>
        <v/>
      </c>
      <c r="J461" s="13" t="str">
        <f t="shared" si="109"/>
        <v>No Recupera</v>
      </c>
      <c r="K461" s="11"/>
      <c r="L461" s="24">
        <f t="shared" si="107"/>
        <v>0</v>
      </c>
      <c r="M461" s="13" t="str">
        <f t="shared" si="111"/>
        <v>LIBRE</v>
      </c>
      <c r="O461" s="1" t="str">
        <f t="shared" si="112"/>
        <v/>
      </c>
      <c r="P461">
        <f t="shared" si="113"/>
        <v>0</v>
      </c>
      <c r="Q461" t="str">
        <f t="shared" si="114"/>
        <v>REGULAR</v>
      </c>
      <c r="R461" t="str">
        <f t="shared" si="115"/>
        <v>REGULAR</v>
      </c>
      <c r="S461" t="str">
        <f t="shared" si="116"/>
        <v>REGULAR</v>
      </c>
      <c r="T461">
        <f t="shared" si="117"/>
        <v>0</v>
      </c>
      <c r="U461" t="str">
        <f t="shared" si="118"/>
        <v>No Recupera</v>
      </c>
      <c r="V461" t="str">
        <f t="shared" si="119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108"/>
        <v/>
      </c>
      <c r="I462" s="3" t="str">
        <f t="shared" si="110"/>
        <v/>
      </c>
      <c r="J462" s="13" t="str">
        <f t="shared" si="109"/>
        <v>No Recupera</v>
      </c>
      <c r="K462" s="11"/>
      <c r="L462" s="24">
        <f t="shared" si="107"/>
        <v>0</v>
      </c>
      <c r="M462" s="13" t="str">
        <f t="shared" si="111"/>
        <v>LIBRE</v>
      </c>
      <c r="O462" s="1" t="str">
        <f t="shared" si="112"/>
        <v/>
      </c>
      <c r="P462">
        <f t="shared" si="113"/>
        <v>0</v>
      </c>
      <c r="Q462" t="str">
        <f t="shared" si="114"/>
        <v>REGULAR</v>
      </c>
      <c r="R462" t="str">
        <f t="shared" si="115"/>
        <v>REGULAR</v>
      </c>
      <c r="S462" t="str">
        <f t="shared" si="116"/>
        <v>REGULAR</v>
      </c>
      <c r="T462">
        <f t="shared" si="117"/>
        <v>0</v>
      </c>
      <c r="U462" t="str">
        <f t="shared" si="118"/>
        <v>No Recupera</v>
      </c>
      <c r="V462" t="str">
        <f t="shared" si="119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108"/>
        <v/>
      </c>
      <c r="I463" s="3" t="str">
        <f t="shared" si="110"/>
        <v/>
      </c>
      <c r="J463" s="13" t="str">
        <f t="shared" si="109"/>
        <v>No Recupera</v>
      </c>
      <c r="K463" s="11"/>
      <c r="L463" s="24">
        <f t="shared" si="107"/>
        <v>0</v>
      </c>
      <c r="M463" s="13" t="str">
        <f t="shared" si="111"/>
        <v>LIBRE</v>
      </c>
      <c r="O463" s="1" t="str">
        <f t="shared" si="112"/>
        <v/>
      </c>
      <c r="P463">
        <f t="shared" si="113"/>
        <v>0</v>
      </c>
      <c r="Q463" t="str">
        <f t="shared" si="114"/>
        <v>REGULAR</v>
      </c>
      <c r="R463" t="str">
        <f t="shared" si="115"/>
        <v>REGULAR</v>
      </c>
      <c r="S463" t="str">
        <f t="shared" si="116"/>
        <v>REGULAR</v>
      </c>
      <c r="T463">
        <f t="shared" si="117"/>
        <v>0</v>
      </c>
      <c r="U463" t="str">
        <f t="shared" si="118"/>
        <v>No Recupera</v>
      </c>
      <c r="V463" t="str">
        <f t="shared" si="119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108"/>
        <v/>
      </c>
      <c r="I464" s="3" t="str">
        <f t="shared" si="110"/>
        <v/>
      </c>
      <c r="J464" s="13" t="str">
        <f t="shared" si="109"/>
        <v>No Recupera</v>
      </c>
      <c r="K464" s="11"/>
      <c r="L464" s="24">
        <f t="shared" si="107"/>
        <v>0</v>
      </c>
      <c r="M464" s="13" t="str">
        <f t="shared" si="111"/>
        <v>LIBRE</v>
      </c>
      <c r="O464" s="1" t="str">
        <f t="shared" si="112"/>
        <v/>
      </c>
      <c r="P464">
        <f t="shared" si="113"/>
        <v>0</v>
      </c>
      <c r="Q464" t="str">
        <f t="shared" si="114"/>
        <v>REGULAR</v>
      </c>
      <c r="R464" t="str">
        <f t="shared" si="115"/>
        <v>REGULAR</v>
      </c>
      <c r="S464" t="str">
        <f t="shared" si="116"/>
        <v>REGULAR</v>
      </c>
      <c r="T464">
        <f t="shared" si="117"/>
        <v>0</v>
      </c>
      <c r="U464" t="str">
        <f t="shared" si="118"/>
        <v>No Recupera</v>
      </c>
      <c r="V464" t="str">
        <f t="shared" si="119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108"/>
        <v/>
      </c>
      <c r="I465" s="3" t="str">
        <f t="shared" si="110"/>
        <v/>
      </c>
      <c r="J465" s="13" t="str">
        <f t="shared" si="109"/>
        <v>No Recupera</v>
      </c>
      <c r="K465" s="11"/>
      <c r="L465" s="24">
        <f t="shared" si="107"/>
        <v>0</v>
      </c>
      <c r="M465" s="13" t="str">
        <f t="shared" si="111"/>
        <v>LIBRE</v>
      </c>
      <c r="O465" s="1" t="str">
        <f t="shared" si="112"/>
        <v/>
      </c>
      <c r="P465">
        <f t="shared" si="113"/>
        <v>0</v>
      </c>
      <c r="Q465" t="str">
        <f t="shared" si="114"/>
        <v>REGULAR</v>
      </c>
      <c r="R465" t="str">
        <f t="shared" si="115"/>
        <v>REGULAR</v>
      </c>
      <c r="S465" t="str">
        <f t="shared" si="116"/>
        <v>REGULAR</v>
      </c>
      <c r="T465">
        <f t="shared" si="117"/>
        <v>0</v>
      </c>
      <c r="U465" t="str">
        <f t="shared" si="118"/>
        <v>No Recupera</v>
      </c>
      <c r="V465" t="str">
        <f t="shared" si="119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108"/>
        <v/>
      </c>
      <c r="I466" s="3" t="str">
        <f t="shared" si="110"/>
        <v/>
      </c>
      <c r="J466" s="13" t="str">
        <f t="shared" si="109"/>
        <v>No Recupera</v>
      </c>
      <c r="K466" s="11"/>
      <c r="L466" s="24">
        <f t="shared" si="107"/>
        <v>0</v>
      </c>
      <c r="M466" s="13" t="str">
        <f t="shared" si="111"/>
        <v>LIBRE</v>
      </c>
      <c r="O466" s="1" t="str">
        <f t="shared" si="112"/>
        <v/>
      </c>
      <c r="P466">
        <f t="shared" si="113"/>
        <v>0</v>
      </c>
      <c r="Q466" t="str">
        <f t="shared" si="114"/>
        <v>REGULAR</v>
      </c>
      <c r="R466" t="str">
        <f t="shared" si="115"/>
        <v>REGULAR</v>
      </c>
      <c r="S466" t="str">
        <f t="shared" si="116"/>
        <v>REGULAR</v>
      </c>
      <c r="T466">
        <f t="shared" si="117"/>
        <v>0</v>
      </c>
      <c r="U466" t="str">
        <f t="shared" si="118"/>
        <v>No Recupera</v>
      </c>
      <c r="V466" t="str">
        <f t="shared" si="119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108"/>
        <v/>
      </c>
      <c r="I467" s="3" t="str">
        <f t="shared" si="110"/>
        <v/>
      </c>
      <c r="J467" s="13" t="str">
        <f t="shared" si="109"/>
        <v>No Recupera</v>
      </c>
      <c r="K467" s="11"/>
      <c r="L467" s="24">
        <f t="shared" si="107"/>
        <v>0</v>
      </c>
      <c r="M467" s="13" t="str">
        <f t="shared" si="111"/>
        <v>LIBRE</v>
      </c>
      <c r="O467" s="1" t="str">
        <f t="shared" si="112"/>
        <v/>
      </c>
      <c r="P467">
        <f t="shared" si="113"/>
        <v>0</v>
      </c>
      <c r="Q467" t="str">
        <f t="shared" si="114"/>
        <v>REGULAR</v>
      </c>
      <c r="R467" t="str">
        <f t="shared" si="115"/>
        <v>REGULAR</v>
      </c>
      <c r="S467" t="str">
        <f t="shared" si="116"/>
        <v>REGULAR</v>
      </c>
      <c r="T467">
        <f t="shared" si="117"/>
        <v>0</v>
      </c>
      <c r="U467" t="str">
        <f t="shared" si="118"/>
        <v>No Recupera</v>
      </c>
      <c r="V467" t="str">
        <f t="shared" si="119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108"/>
        <v/>
      </c>
      <c r="I468" s="3" t="str">
        <f t="shared" si="110"/>
        <v/>
      </c>
      <c r="J468" s="13" t="str">
        <f t="shared" si="109"/>
        <v>No Recupera</v>
      </c>
      <c r="K468" s="11"/>
      <c r="L468" s="24">
        <f t="shared" si="107"/>
        <v>0</v>
      </c>
      <c r="M468" s="13" t="str">
        <f t="shared" si="111"/>
        <v>LIBRE</v>
      </c>
      <c r="O468" s="1" t="str">
        <f t="shared" si="112"/>
        <v/>
      </c>
      <c r="P468">
        <f t="shared" si="113"/>
        <v>0</v>
      </c>
      <c r="Q468" t="str">
        <f t="shared" si="114"/>
        <v>REGULAR</v>
      </c>
      <c r="R468" t="str">
        <f t="shared" si="115"/>
        <v>REGULAR</v>
      </c>
      <c r="S468" t="str">
        <f t="shared" si="116"/>
        <v>REGULAR</v>
      </c>
      <c r="T468">
        <f t="shared" si="117"/>
        <v>0</v>
      </c>
      <c r="U468" t="str">
        <f t="shared" si="118"/>
        <v>No Recupera</v>
      </c>
      <c r="V468" t="str">
        <f t="shared" si="119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108"/>
        <v/>
      </c>
      <c r="I469" s="3" t="str">
        <f t="shared" si="110"/>
        <v/>
      </c>
      <c r="J469" s="13" t="str">
        <f t="shared" si="109"/>
        <v>No Recupera</v>
      </c>
      <c r="K469" s="11"/>
      <c r="L469" s="24">
        <f t="shared" si="107"/>
        <v>0</v>
      </c>
      <c r="M469" s="13" t="str">
        <f t="shared" si="111"/>
        <v>LIBRE</v>
      </c>
      <c r="O469" s="1" t="str">
        <f t="shared" si="112"/>
        <v/>
      </c>
      <c r="P469">
        <f t="shared" si="113"/>
        <v>0</v>
      </c>
      <c r="Q469" t="str">
        <f t="shared" si="114"/>
        <v>REGULAR</v>
      </c>
      <c r="R469" t="str">
        <f t="shared" si="115"/>
        <v>REGULAR</v>
      </c>
      <c r="S469" t="str">
        <f t="shared" si="116"/>
        <v>REGULAR</v>
      </c>
      <c r="T469">
        <f t="shared" si="117"/>
        <v>0</v>
      </c>
      <c r="U469" t="str">
        <f t="shared" si="118"/>
        <v>No Recupera</v>
      </c>
      <c r="V469" t="str">
        <f t="shared" si="119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108"/>
        <v/>
      </c>
      <c r="I470" s="3" t="str">
        <f t="shared" si="110"/>
        <v/>
      </c>
      <c r="J470" s="13" t="str">
        <f t="shared" si="109"/>
        <v>No Recupera</v>
      </c>
      <c r="K470" s="11"/>
      <c r="L470" s="24">
        <f t="shared" si="107"/>
        <v>0</v>
      </c>
      <c r="M470" s="13" t="str">
        <f t="shared" si="111"/>
        <v>LIBRE</v>
      </c>
      <c r="O470" s="1" t="str">
        <f t="shared" si="112"/>
        <v/>
      </c>
      <c r="P470">
        <f t="shared" si="113"/>
        <v>0</v>
      </c>
      <c r="Q470" t="str">
        <f t="shared" si="114"/>
        <v>REGULAR</v>
      </c>
      <c r="R470" t="str">
        <f t="shared" si="115"/>
        <v>REGULAR</v>
      </c>
      <c r="S470" t="str">
        <f t="shared" si="116"/>
        <v>REGULAR</v>
      </c>
      <c r="T470">
        <f t="shared" si="117"/>
        <v>0</v>
      </c>
      <c r="U470" t="str">
        <f t="shared" si="118"/>
        <v>No Recupera</v>
      </c>
      <c r="V470" t="str">
        <f t="shared" si="119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108"/>
        <v/>
      </c>
      <c r="I471" s="3" t="str">
        <f t="shared" si="110"/>
        <v/>
      </c>
      <c r="J471" s="13" t="str">
        <f t="shared" si="109"/>
        <v>No Recupera</v>
      </c>
      <c r="K471" s="11"/>
      <c r="L471" s="24">
        <f t="shared" si="107"/>
        <v>0</v>
      </c>
      <c r="M471" s="13" t="str">
        <f t="shared" si="111"/>
        <v>LIBRE</v>
      </c>
      <c r="O471" s="1" t="str">
        <f t="shared" si="112"/>
        <v/>
      </c>
      <c r="P471">
        <f t="shared" si="113"/>
        <v>0</v>
      </c>
      <c r="Q471" t="str">
        <f t="shared" si="114"/>
        <v>REGULAR</v>
      </c>
      <c r="R471" t="str">
        <f t="shared" si="115"/>
        <v>REGULAR</v>
      </c>
      <c r="S471" t="str">
        <f t="shared" si="116"/>
        <v>REGULAR</v>
      </c>
      <c r="T471">
        <f t="shared" si="117"/>
        <v>0</v>
      </c>
      <c r="U471" t="str">
        <f t="shared" si="118"/>
        <v>No Recupera</v>
      </c>
      <c r="V471" t="str">
        <f t="shared" si="119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108"/>
        <v/>
      </c>
      <c r="I472" s="3" t="str">
        <f t="shared" si="110"/>
        <v/>
      </c>
      <c r="J472" s="13" t="str">
        <f t="shared" si="109"/>
        <v>No Recupera</v>
      </c>
      <c r="K472" s="11"/>
      <c r="L472" s="24">
        <f t="shared" si="107"/>
        <v>0</v>
      </c>
      <c r="M472" s="13" t="str">
        <f t="shared" si="111"/>
        <v>LIBRE</v>
      </c>
      <c r="O472" s="1" t="str">
        <f t="shared" si="112"/>
        <v/>
      </c>
      <c r="P472">
        <f t="shared" si="113"/>
        <v>0</v>
      </c>
      <c r="Q472" t="str">
        <f t="shared" si="114"/>
        <v>REGULAR</v>
      </c>
      <c r="R472" t="str">
        <f t="shared" si="115"/>
        <v>REGULAR</v>
      </c>
      <c r="S472" t="str">
        <f t="shared" si="116"/>
        <v>REGULAR</v>
      </c>
      <c r="T472">
        <f t="shared" si="117"/>
        <v>0</v>
      </c>
      <c r="U472" t="str">
        <f t="shared" si="118"/>
        <v>No Recupera</v>
      </c>
      <c r="V472" t="str">
        <f t="shared" si="119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108"/>
        <v/>
      </c>
      <c r="I473" s="3" t="str">
        <f t="shared" si="110"/>
        <v/>
      </c>
      <c r="J473" s="13" t="str">
        <f t="shared" si="109"/>
        <v>No Recupera</v>
      </c>
      <c r="K473" s="11"/>
      <c r="L473" s="24">
        <f t="shared" si="107"/>
        <v>0</v>
      </c>
      <c r="M473" s="13" t="str">
        <f t="shared" si="111"/>
        <v>LIBRE</v>
      </c>
      <c r="O473" s="1" t="str">
        <f t="shared" si="112"/>
        <v/>
      </c>
      <c r="P473">
        <f t="shared" si="113"/>
        <v>0</v>
      </c>
      <c r="Q473" t="str">
        <f t="shared" si="114"/>
        <v>REGULAR</v>
      </c>
      <c r="R473" t="str">
        <f t="shared" si="115"/>
        <v>REGULAR</v>
      </c>
      <c r="S473" t="str">
        <f t="shared" si="116"/>
        <v>REGULAR</v>
      </c>
      <c r="T473">
        <f t="shared" si="117"/>
        <v>0</v>
      </c>
      <c r="U473" t="str">
        <f t="shared" si="118"/>
        <v>No Recupera</v>
      </c>
      <c r="V473" t="str">
        <f t="shared" si="119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108"/>
        <v/>
      </c>
      <c r="I474" s="3" t="str">
        <f t="shared" si="110"/>
        <v/>
      </c>
      <c r="J474" s="13" t="str">
        <f t="shared" si="109"/>
        <v>No Recupera</v>
      </c>
      <c r="K474" s="11"/>
      <c r="L474" s="24">
        <f t="shared" si="107"/>
        <v>0</v>
      </c>
      <c r="M474" s="13" t="str">
        <f t="shared" si="111"/>
        <v>LIBRE</v>
      </c>
      <c r="O474" s="1" t="str">
        <f t="shared" si="112"/>
        <v/>
      </c>
      <c r="P474">
        <f t="shared" si="113"/>
        <v>0</v>
      </c>
      <c r="Q474" t="str">
        <f t="shared" si="114"/>
        <v>REGULAR</v>
      </c>
      <c r="R474" t="str">
        <f t="shared" si="115"/>
        <v>REGULAR</v>
      </c>
      <c r="S474" t="str">
        <f t="shared" si="116"/>
        <v>REGULAR</v>
      </c>
      <c r="T474">
        <f t="shared" si="117"/>
        <v>0</v>
      </c>
      <c r="U474" t="str">
        <f t="shared" si="118"/>
        <v>No Recupera</v>
      </c>
      <c r="V474" t="str">
        <f t="shared" si="119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108"/>
        <v/>
      </c>
      <c r="I475" s="3" t="str">
        <f t="shared" si="110"/>
        <v/>
      </c>
      <c r="J475" s="13" t="str">
        <f t="shared" si="109"/>
        <v>No Recupera</v>
      </c>
      <c r="K475" s="11"/>
      <c r="L475" s="24">
        <f t="shared" si="107"/>
        <v>0</v>
      </c>
      <c r="M475" s="13" t="str">
        <f t="shared" si="111"/>
        <v>LIBRE</v>
      </c>
      <c r="O475" s="1" t="str">
        <f t="shared" si="112"/>
        <v/>
      </c>
      <c r="P475">
        <f t="shared" si="113"/>
        <v>0</v>
      </c>
      <c r="Q475" t="str">
        <f t="shared" si="114"/>
        <v>REGULAR</v>
      </c>
      <c r="R475" t="str">
        <f t="shared" si="115"/>
        <v>REGULAR</v>
      </c>
      <c r="S475" t="str">
        <f t="shared" si="116"/>
        <v>REGULAR</v>
      </c>
      <c r="T475">
        <f t="shared" si="117"/>
        <v>0</v>
      </c>
      <c r="U475" t="str">
        <f t="shared" si="118"/>
        <v>No Recupera</v>
      </c>
      <c r="V475" t="str">
        <f t="shared" si="119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108"/>
        <v/>
      </c>
      <c r="I476" s="3" t="str">
        <f t="shared" si="110"/>
        <v/>
      </c>
      <c r="J476" s="13" t="str">
        <f t="shared" si="109"/>
        <v>No Recupera</v>
      </c>
      <c r="K476" s="11"/>
      <c r="L476" s="24">
        <f t="shared" si="107"/>
        <v>0</v>
      </c>
      <c r="M476" s="13" t="str">
        <f t="shared" si="111"/>
        <v>LIBRE</v>
      </c>
      <c r="O476" s="1" t="str">
        <f t="shared" si="112"/>
        <v/>
      </c>
      <c r="P476">
        <f t="shared" si="113"/>
        <v>0</v>
      </c>
      <c r="Q476" t="str">
        <f t="shared" si="114"/>
        <v>REGULAR</v>
      </c>
      <c r="R476" t="str">
        <f t="shared" si="115"/>
        <v>REGULAR</v>
      </c>
      <c r="S476" t="str">
        <f t="shared" si="116"/>
        <v>REGULAR</v>
      </c>
      <c r="T476">
        <f t="shared" si="117"/>
        <v>0</v>
      </c>
      <c r="U476" t="str">
        <f t="shared" si="118"/>
        <v>No Recupera</v>
      </c>
      <c r="V476" t="str">
        <f t="shared" si="119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108"/>
        <v/>
      </c>
      <c r="I477" s="3" t="str">
        <f t="shared" si="110"/>
        <v/>
      </c>
      <c r="J477" s="13" t="str">
        <f t="shared" si="109"/>
        <v>No Recupera</v>
      </c>
      <c r="K477" s="11"/>
      <c r="L477" s="24">
        <f t="shared" si="107"/>
        <v>0</v>
      </c>
      <c r="M477" s="13" t="str">
        <f t="shared" si="111"/>
        <v>LIBRE</v>
      </c>
      <c r="O477" s="1" t="str">
        <f t="shared" si="112"/>
        <v/>
      </c>
      <c r="P477">
        <f t="shared" si="113"/>
        <v>0</v>
      </c>
      <c r="Q477" t="str">
        <f t="shared" si="114"/>
        <v>REGULAR</v>
      </c>
      <c r="R477" t="str">
        <f t="shared" si="115"/>
        <v>REGULAR</v>
      </c>
      <c r="S477" t="str">
        <f t="shared" si="116"/>
        <v>REGULAR</v>
      </c>
      <c r="T477">
        <f t="shared" si="117"/>
        <v>0</v>
      </c>
      <c r="U477" t="str">
        <f t="shared" si="118"/>
        <v>No Recupera</v>
      </c>
      <c r="V477" t="str">
        <f t="shared" si="119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108"/>
        <v/>
      </c>
      <c r="I478" s="3" t="str">
        <f t="shared" si="110"/>
        <v/>
      </c>
      <c r="J478" s="13" t="str">
        <f t="shared" si="109"/>
        <v>No Recupera</v>
      </c>
      <c r="K478" s="11"/>
      <c r="L478" s="24">
        <f t="shared" si="107"/>
        <v>0</v>
      </c>
      <c r="M478" s="13" t="str">
        <f t="shared" si="111"/>
        <v>LIBRE</v>
      </c>
      <c r="O478" s="1" t="str">
        <f t="shared" si="112"/>
        <v/>
      </c>
      <c r="P478">
        <f t="shared" si="113"/>
        <v>0</v>
      </c>
      <c r="Q478" t="str">
        <f t="shared" si="114"/>
        <v>REGULAR</v>
      </c>
      <c r="R478" t="str">
        <f t="shared" si="115"/>
        <v>REGULAR</v>
      </c>
      <c r="S478" t="str">
        <f t="shared" si="116"/>
        <v>REGULAR</v>
      </c>
      <c r="T478">
        <f t="shared" si="117"/>
        <v>0</v>
      </c>
      <c r="U478" t="str">
        <f t="shared" si="118"/>
        <v>No Recupera</v>
      </c>
      <c r="V478" t="str">
        <f t="shared" si="119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108"/>
        <v/>
      </c>
      <c r="I479" s="3" t="str">
        <f t="shared" si="110"/>
        <v/>
      </c>
      <c r="J479" s="13" t="str">
        <f t="shared" si="109"/>
        <v>No Recupera</v>
      </c>
      <c r="K479" s="11"/>
      <c r="L479" s="24">
        <f t="shared" si="107"/>
        <v>0</v>
      </c>
      <c r="M479" s="13" t="str">
        <f t="shared" si="111"/>
        <v>LIBRE</v>
      </c>
      <c r="O479" s="1" t="str">
        <f t="shared" si="112"/>
        <v/>
      </c>
      <c r="P479">
        <f t="shared" si="113"/>
        <v>0</v>
      </c>
      <c r="Q479" t="str">
        <f t="shared" si="114"/>
        <v>REGULAR</v>
      </c>
      <c r="R479" t="str">
        <f t="shared" si="115"/>
        <v>REGULAR</v>
      </c>
      <c r="S479" t="str">
        <f t="shared" si="116"/>
        <v>REGULAR</v>
      </c>
      <c r="T479">
        <f t="shared" si="117"/>
        <v>0</v>
      </c>
      <c r="U479" t="str">
        <f t="shared" si="118"/>
        <v>No Recupera</v>
      </c>
      <c r="V479" t="str">
        <f t="shared" si="119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108"/>
        <v/>
      </c>
      <c r="I480" s="3" t="str">
        <f t="shared" si="110"/>
        <v/>
      </c>
      <c r="J480" s="13" t="str">
        <f t="shared" si="109"/>
        <v>No Recupera</v>
      </c>
      <c r="K480" s="11"/>
      <c r="L480" s="24">
        <f t="shared" si="107"/>
        <v>0</v>
      </c>
      <c r="M480" s="13" t="str">
        <f t="shared" si="111"/>
        <v>LIBRE</v>
      </c>
      <c r="O480" s="1" t="str">
        <f t="shared" si="112"/>
        <v/>
      </c>
      <c r="P480">
        <f t="shared" si="113"/>
        <v>0</v>
      </c>
      <c r="Q480" t="str">
        <f t="shared" si="114"/>
        <v>REGULAR</v>
      </c>
      <c r="R480" t="str">
        <f t="shared" si="115"/>
        <v>REGULAR</v>
      </c>
      <c r="S480" t="str">
        <f t="shared" si="116"/>
        <v>REGULAR</v>
      </c>
      <c r="T480">
        <f t="shared" si="117"/>
        <v>0</v>
      </c>
      <c r="U480" t="str">
        <f t="shared" si="118"/>
        <v>No Recupera</v>
      </c>
      <c r="V480" t="str">
        <f t="shared" si="119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108"/>
        <v/>
      </c>
      <c r="I481" s="3" t="str">
        <f t="shared" si="110"/>
        <v/>
      </c>
      <c r="J481" s="13" t="str">
        <f t="shared" si="109"/>
        <v>No Recupera</v>
      </c>
      <c r="K481" s="11"/>
      <c r="L481" s="24">
        <f t="shared" si="107"/>
        <v>0</v>
      </c>
      <c r="M481" s="13" t="str">
        <f t="shared" si="111"/>
        <v>LIBRE</v>
      </c>
      <c r="O481" s="1" t="str">
        <f t="shared" si="112"/>
        <v/>
      </c>
      <c r="P481">
        <f t="shared" si="113"/>
        <v>0</v>
      </c>
      <c r="Q481" t="str">
        <f t="shared" si="114"/>
        <v>REGULAR</v>
      </c>
      <c r="R481" t="str">
        <f t="shared" si="115"/>
        <v>REGULAR</v>
      </c>
      <c r="S481" t="str">
        <f t="shared" si="116"/>
        <v>REGULAR</v>
      </c>
      <c r="T481">
        <f t="shared" si="117"/>
        <v>0</v>
      </c>
      <c r="U481" t="str">
        <f t="shared" si="118"/>
        <v>No Recupera</v>
      </c>
      <c r="V481" t="str">
        <f t="shared" si="119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108"/>
        <v/>
      </c>
      <c r="I482" s="3" t="str">
        <f t="shared" si="110"/>
        <v/>
      </c>
      <c r="J482" s="13" t="str">
        <f t="shared" si="109"/>
        <v>No Recupera</v>
      </c>
      <c r="K482" s="11"/>
      <c r="L482" s="24">
        <f t="shared" si="107"/>
        <v>0</v>
      </c>
      <c r="M482" s="13" t="str">
        <f t="shared" si="111"/>
        <v>LIBRE</v>
      </c>
      <c r="O482" s="1" t="str">
        <f t="shared" si="112"/>
        <v/>
      </c>
      <c r="P482">
        <f t="shared" si="113"/>
        <v>0</v>
      </c>
      <c r="Q482" t="str">
        <f t="shared" si="114"/>
        <v>REGULAR</v>
      </c>
      <c r="R482" t="str">
        <f t="shared" si="115"/>
        <v>REGULAR</v>
      </c>
      <c r="S482" t="str">
        <f t="shared" si="116"/>
        <v>REGULAR</v>
      </c>
      <c r="T482">
        <f t="shared" si="117"/>
        <v>0</v>
      </c>
      <c r="U482" t="str">
        <f t="shared" si="118"/>
        <v>No Recupera</v>
      </c>
      <c r="V482" t="str">
        <f t="shared" si="119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108"/>
        <v/>
      </c>
      <c r="I483" s="3" t="str">
        <f t="shared" si="110"/>
        <v/>
      </c>
      <c r="J483" s="13" t="str">
        <f t="shared" si="109"/>
        <v>No Recupera</v>
      </c>
      <c r="K483" s="11"/>
      <c r="L483" s="24">
        <f t="shared" si="107"/>
        <v>0</v>
      </c>
      <c r="M483" s="13" t="str">
        <f t="shared" si="111"/>
        <v>LIBRE</v>
      </c>
      <c r="O483" s="1" t="str">
        <f t="shared" si="112"/>
        <v/>
      </c>
      <c r="P483">
        <f t="shared" si="113"/>
        <v>0</v>
      </c>
      <c r="Q483" t="str">
        <f t="shared" si="114"/>
        <v>REGULAR</v>
      </c>
      <c r="R483" t="str">
        <f t="shared" si="115"/>
        <v>REGULAR</v>
      </c>
      <c r="S483" t="str">
        <f t="shared" si="116"/>
        <v>REGULAR</v>
      </c>
      <c r="T483">
        <f t="shared" si="117"/>
        <v>0</v>
      </c>
      <c r="U483" t="str">
        <f t="shared" si="118"/>
        <v>No Recupera</v>
      </c>
      <c r="V483" t="str">
        <f t="shared" si="119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108"/>
        <v/>
      </c>
      <c r="I484" s="3" t="str">
        <f t="shared" si="110"/>
        <v/>
      </c>
      <c r="J484" s="13" t="str">
        <f t="shared" si="109"/>
        <v>No Recupera</v>
      </c>
      <c r="K484" s="11"/>
      <c r="L484" s="24">
        <f t="shared" si="107"/>
        <v>0</v>
      </c>
      <c r="M484" s="13" t="str">
        <f t="shared" si="111"/>
        <v>LIBRE</v>
      </c>
      <c r="O484" s="1" t="str">
        <f t="shared" si="112"/>
        <v/>
      </c>
      <c r="P484">
        <f t="shared" si="113"/>
        <v>0</v>
      </c>
      <c r="Q484" t="str">
        <f t="shared" si="114"/>
        <v>REGULAR</v>
      </c>
      <c r="R484" t="str">
        <f t="shared" si="115"/>
        <v>REGULAR</v>
      </c>
      <c r="S484" t="str">
        <f t="shared" si="116"/>
        <v>REGULAR</v>
      </c>
      <c r="T484">
        <f t="shared" si="117"/>
        <v>0</v>
      </c>
      <c r="U484" t="str">
        <f t="shared" si="118"/>
        <v>No Recupera</v>
      </c>
      <c r="V484" t="str">
        <f t="shared" si="119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108"/>
        <v/>
      </c>
      <c r="I485" s="3" t="str">
        <f t="shared" si="110"/>
        <v/>
      </c>
      <c r="J485" s="13" t="str">
        <f t="shared" si="109"/>
        <v>No Recupera</v>
      </c>
      <c r="K485" s="11"/>
      <c r="L485" s="24">
        <f t="shared" si="107"/>
        <v>0</v>
      </c>
      <c r="M485" s="13" t="str">
        <f t="shared" si="111"/>
        <v>LIBRE</v>
      </c>
      <c r="O485" s="1" t="str">
        <f t="shared" si="112"/>
        <v/>
      </c>
      <c r="P485">
        <f t="shared" si="113"/>
        <v>0</v>
      </c>
      <c r="Q485" t="str">
        <f t="shared" si="114"/>
        <v>REGULAR</v>
      </c>
      <c r="R485" t="str">
        <f t="shared" si="115"/>
        <v>REGULAR</v>
      </c>
      <c r="S485" t="str">
        <f t="shared" si="116"/>
        <v>REGULAR</v>
      </c>
      <c r="T485">
        <f t="shared" si="117"/>
        <v>0</v>
      </c>
      <c r="U485" t="str">
        <f t="shared" si="118"/>
        <v>No Recupera</v>
      </c>
      <c r="V485" t="str">
        <f t="shared" si="119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108"/>
        <v/>
      </c>
      <c r="I486" s="3" t="str">
        <f t="shared" si="110"/>
        <v/>
      </c>
      <c r="J486" s="13" t="str">
        <f t="shared" si="109"/>
        <v>No Recupera</v>
      </c>
      <c r="K486" s="11"/>
      <c r="L486" s="24">
        <f t="shared" si="107"/>
        <v>0</v>
      </c>
      <c r="M486" s="13" t="str">
        <f t="shared" si="111"/>
        <v>LIBRE</v>
      </c>
      <c r="O486" s="1" t="str">
        <f t="shared" si="112"/>
        <v/>
      </c>
      <c r="P486">
        <f t="shared" si="113"/>
        <v>0</v>
      </c>
      <c r="Q486" t="str">
        <f t="shared" si="114"/>
        <v>REGULAR</v>
      </c>
      <c r="R486" t="str">
        <f t="shared" si="115"/>
        <v>REGULAR</v>
      </c>
      <c r="S486" t="str">
        <f t="shared" si="116"/>
        <v>REGULAR</v>
      </c>
      <c r="T486">
        <f t="shared" si="117"/>
        <v>0</v>
      </c>
      <c r="U486" t="str">
        <f t="shared" si="118"/>
        <v>No Recupera</v>
      </c>
      <c r="V486" t="str">
        <f t="shared" si="119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108"/>
        <v/>
      </c>
      <c r="I487" s="3" t="str">
        <f t="shared" si="110"/>
        <v/>
      </c>
      <c r="J487" s="13" t="str">
        <f t="shared" si="109"/>
        <v>No Recupera</v>
      </c>
      <c r="K487" s="11"/>
      <c r="L487" s="24">
        <f t="shared" ref="L487:L520" si="120">IF(K487=" ", " ", IF(K487="A",H487,SUM(E487,F487,K487)/3))</f>
        <v>0</v>
      </c>
      <c r="M487" s="13" t="str">
        <f t="shared" si="111"/>
        <v>LIBRE</v>
      </c>
      <c r="O487" s="1" t="str">
        <f t="shared" si="112"/>
        <v/>
      </c>
      <c r="P487">
        <f t="shared" si="113"/>
        <v>0</v>
      </c>
      <c r="Q487" t="str">
        <f t="shared" si="114"/>
        <v>REGULAR</v>
      </c>
      <c r="R487" t="str">
        <f t="shared" si="115"/>
        <v>REGULAR</v>
      </c>
      <c r="S487" t="str">
        <f t="shared" si="116"/>
        <v>REGULAR</v>
      </c>
      <c r="T487">
        <f t="shared" si="117"/>
        <v>0</v>
      </c>
      <c r="U487" t="str">
        <f t="shared" si="118"/>
        <v>No Recupera</v>
      </c>
      <c r="V487" t="str">
        <f t="shared" si="119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108"/>
        <v/>
      </c>
      <c r="I488" s="3" t="str">
        <f t="shared" si="110"/>
        <v/>
      </c>
      <c r="J488" s="13" t="str">
        <f t="shared" si="109"/>
        <v>No Recupera</v>
      </c>
      <c r="K488" s="11"/>
      <c r="L488" s="24">
        <f t="shared" si="120"/>
        <v>0</v>
      </c>
      <c r="M488" s="13" t="str">
        <f t="shared" si="111"/>
        <v>LIBRE</v>
      </c>
      <c r="O488" s="1" t="str">
        <f t="shared" si="112"/>
        <v/>
      </c>
      <c r="P488">
        <f t="shared" si="113"/>
        <v>0</v>
      </c>
      <c r="Q488" t="str">
        <f t="shared" si="114"/>
        <v>REGULAR</v>
      </c>
      <c r="R488" t="str">
        <f t="shared" si="115"/>
        <v>REGULAR</v>
      </c>
      <c r="S488" t="str">
        <f t="shared" si="116"/>
        <v>REGULAR</v>
      </c>
      <c r="T488">
        <f t="shared" si="117"/>
        <v>0</v>
      </c>
      <c r="U488" t="str">
        <f t="shared" si="118"/>
        <v>No Recupera</v>
      </c>
      <c r="V488" t="str">
        <f t="shared" si="119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108"/>
        <v/>
      </c>
      <c r="I489" s="3" t="str">
        <f t="shared" si="110"/>
        <v/>
      </c>
      <c r="J489" s="13" t="str">
        <f t="shared" si="109"/>
        <v>No Recupera</v>
      </c>
      <c r="K489" s="11"/>
      <c r="L489" s="24">
        <f t="shared" si="120"/>
        <v>0</v>
      </c>
      <c r="M489" s="13" t="str">
        <f t="shared" si="111"/>
        <v>LIBRE</v>
      </c>
      <c r="O489" s="1" t="str">
        <f t="shared" si="112"/>
        <v/>
      </c>
      <c r="P489">
        <f t="shared" si="113"/>
        <v>0</v>
      </c>
      <c r="Q489" t="str">
        <f t="shared" si="114"/>
        <v>REGULAR</v>
      </c>
      <c r="R489" t="str">
        <f t="shared" si="115"/>
        <v>REGULAR</v>
      </c>
      <c r="S489" t="str">
        <f t="shared" si="116"/>
        <v>REGULAR</v>
      </c>
      <c r="T489">
        <f t="shared" si="117"/>
        <v>0</v>
      </c>
      <c r="U489" t="str">
        <f t="shared" si="118"/>
        <v>No Recupera</v>
      </c>
      <c r="V489" t="str">
        <f t="shared" si="119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108"/>
        <v/>
      </c>
      <c r="I490" s="3" t="str">
        <f t="shared" si="110"/>
        <v/>
      </c>
      <c r="J490" s="13" t="str">
        <f t="shared" si="109"/>
        <v>No Recupera</v>
      </c>
      <c r="K490" s="11"/>
      <c r="L490" s="24">
        <f t="shared" si="120"/>
        <v>0</v>
      </c>
      <c r="M490" s="13" t="str">
        <f t="shared" si="111"/>
        <v>LIBRE</v>
      </c>
      <c r="O490" s="1" t="str">
        <f t="shared" si="112"/>
        <v/>
      </c>
      <c r="P490">
        <f t="shared" si="113"/>
        <v>0</v>
      </c>
      <c r="Q490" t="str">
        <f t="shared" si="114"/>
        <v>REGULAR</v>
      </c>
      <c r="R490" t="str">
        <f t="shared" si="115"/>
        <v>REGULAR</v>
      </c>
      <c r="S490" t="str">
        <f t="shared" si="116"/>
        <v>REGULAR</v>
      </c>
      <c r="T490">
        <f t="shared" si="117"/>
        <v>0</v>
      </c>
      <c r="U490" t="str">
        <f t="shared" si="118"/>
        <v>No Recupera</v>
      </c>
      <c r="V490" t="str">
        <f t="shared" si="119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108"/>
        <v/>
      </c>
      <c r="I491" s="3" t="str">
        <f t="shared" si="110"/>
        <v/>
      </c>
      <c r="J491" s="13" t="str">
        <f t="shared" si="109"/>
        <v>No Recupera</v>
      </c>
      <c r="K491" s="11"/>
      <c r="L491" s="24">
        <f t="shared" si="120"/>
        <v>0</v>
      </c>
      <c r="M491" s="13" t="str">
        <f t="shared" si="111"/>
        <v>LIBRE</v>
      </c>
      <c r="O491" s="1" t="str">
        <f t="shared" si="112"/>
        <v/>
      </c>
      <c r="P491">
        <f t="shared" si="113"/>
        <v>0</v>
      </c>
      <c r="Q491" t="str">
        <f t="shared" si="114"/>
        <v>REGULAR</v>
      </c>
      <c r="R491" t="str">
        <f t="shared" si="115"/>
        <v>REGULAR</v>
      </c>
      <c r="S491" t="str">
        <f t="shared" si="116"/>
        <v>REGULAR</v>
      </c>
      <c r="T491">
        <f t="shared" si="117"/>
        <v>0</v>
      </c>
      <c r="U491" t="str">
        <f t="shared" si="118"/>
        <v>No Recupera</v>
      </c>
      <c r="V491" t="str">
        <f t="shared" si="119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108"/>
        <v/>
      </c>
      <c r="I492" s="3" t="str">
        <f t="shared" si="110"/>
        <v/>
      </c>
      <c r="J492" s="13" t="str">
        <f t="shared" si="109"/>
        <v>No Recupera</v>
      </c>
      <c r="K492" s="11"/>
      <c r="L492" s="24">
        <f t="shared" si="120"/>
        <v>0</v>
      </c>
      <c r="M492" s="13" t="str">
        <f t="shared" si="111"/>
        <v>LIBRE</v>
      </c>
      <c r="O492" s="1" t="str">
        <f t="shared" si="112"/>
        <v/>
      </c>
      <c r="P492">
        <f t="shared" si="113"/>
        <v>0</v>
      </c>
      <c r="Q492" t="str">
        <f t="shared" si="114"/>
        <v>REGULAR</v>
      </c>
      <c r="R492" t="str">
        <f t="shared" si="115"/>
        <v>REGULAR</v>
      </c>
      <c r="S492" t="str">
        <f t="shared" si="116"/>
        <v>REGULAR</v>
      </c>
      <c r="T492">
        <f t="shared" si="117"/>
        <v>0</v>
      </c>
      <c r="U492" t="str">
        <f t="shared" si="118"/>
        <v>No Recupera</v>
      </c>
      <c r="V492" t="str">
        <f t="shared" si="119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108"/>
        <v/>
      </c>
      <c r="I493" s="3" t="str">
        <f t="shared" si="110"/>
        <v/>
      </c>
      <c r="J493" s="13" t="str">
        <f t="shared" si="109"/>
        <v>No Recupera</v>
      </c>
      <c r="K493" s="11"/>
      <c r="L493" s="24">
        <f t="shared" si="120"/>
        <v>0</v>
      </c>
      <c r="M493" s="13" t="str">
        <f t="shared" si="111"/>
        <v>LIBRE</v>
      </c>
      <c r="O493" s="1" t="str">
        <f t="shared" si="112"/>
        <v/>
      </c>
      <c r="P493">
        <f t="shared" si="113"/>
        <v>0</v>
      </c>
      <c r="Q493" t="str">
        <f t="shared" si="114"/>
        <v>REGULAR</v>
      </c>
      <c r="R493" t="str">
        <f t="shared" si="115"/>
        <v>REGULAR</v>
      </c>
      <c r="S493" t="str">
        <f t="shared" si="116"/>
        <v>REGULAR</v>
      </c>
      <c r="T493">
        <f t="shared" si="117"/>
        <v>0</v>
      </c>
      <c r="U493" t="str">
        <f t="shared" si="118"/>
        <v>No Recupera</v>
      </c>
      <c r="V493" t="str">
        <f t="shared" si="119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108"/>
        <v/>
      </c>
      <c r="I494" s="3" t="str">
        <f t="shared" si="110"/>
        <v/>
      </c>
      <c r="J494" s="13" t="str">
        <f t="shared" si="109"/>
        <v>No Recupera</v>
      </c>
      <c r="K494" s="11"/>
      <c r="L494" s="24">
        <f t="shared" si="120"/>
        <v>0</v>
      </c>
      <c r="M494" s="13" t="str">
        <f t="shared" si="111"/>
        <v>LIBRE</v>
      </c>
      <c r="O494" s="1" t="str">
        <f t="shared" si="112"/>
        <v/>
      </c>
      <c r="P494">
        <f t="shared" si="113"/>
        <v>0</v>
      </c>
      <c r="Q494" t="str">
        <f t="shared" si="114"/>
        <v>REGULAR</v>
      </c>
      <c r="R494" t="str">
        <f t="shared" si="115"/>
        <v>REGULAR</v>
      </c>
      <c r="S494" t="str">
        <f t="shared" si="116"/>
        <v>REGULAR</v>
      </c>
      <c r="T494">
        <f t="shared" si="117"/>
        <v>0</v>
      </c>
      <c r="U494" t="str">
        <f t="shared" si="118"/>
        <v>No Recupera</v>
      </c>
      <c r="V494" t="str">
        <f t="shared" si="119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108"/>
        <v/>
      </c>
      <c r="I495" s="3" t="str">
        <f t="shared" si="110"/>
        <v/>
      </c>
      <c r="J495" s="13" t="str">
        <f t="shared" si="109"/>
        <v>No Recupera</v>
      </c>
      <c r="K495" s="11"/>
      <c r="L495" s="24">
        <f t="shared" si="120"/>
        <v>0</v>
      </c>
      <c r="M495" s="13" t="str">
        <f t="shared" si="111"/>
        <v>LIBRE</v>
      </c>
      <c r="O495" s="1" t="str">
        <f t="shared" si="112"/>
        <v/>
      </c>
      <c r="P495">
        <f t="shared" si="113"/>
        <v>0</v>
      </c>
      <c r="Q495" t="str">
        <f t="shared" si="114"/>
        <v>REGULAR</v>
      </c>
      <c r="R495" t="str">
        <f t="shared" si="115"/>
        <v>REGULAR</v>
      </c>
      <c r="S495" t="str">
        <f t="shared" si="116"/>
        <v>REGULAR</v>
      </c>
      <c r="T495">
        <f t="shared" si="117"/>
        <v>0</v>
      </c>
      <c r="U495" t="str">
        <f t="shared" si="118"/>
        <v>No Recupera</v>
      </c>
      <c r="V495" t="str">
        <f t="shared" si="119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108"/>
        <v/>
      </c>
      <c r="I496" s="3" t="str">
        <f t="shared" si="110"/>
        <v/>
      </c>
      <c r="J496" s="13" t="str">
        <f t="shared" si="109"/>
        <v>No Recupera</v>
      </c>
      <c r="K496" s="11"/>
      <c r="L496" s="24">
        <f t="shared" si="120"/>
        <v>0</v>
      </c>
      <c r="M496" s="13" t="str">
        <f t="shared" si="111"/>
        <v>LIBRE</v>
      </c>
      <c r="O496" s="1" t="str">
        <f t="shared" si="112"/>
        <v/>
      </c>
      <c r="P496">
        <f t="shared" si="113"/>
        <v>0</v>
      </c>
      <c r="Q496" t="str">
        <f t="shared" si="114"/>
        <v>REGULAR</v>
      </c>
      <c r="R496" t="str">
        <f t="shared" si="115"/>
        <v>REGULAR</v>
      </c>
      <c r="S496" t="str">
        <f t="shared" si="116"/>
        <v>REGULAR</v>
      </c>
      <c r="T496">
        <f t="shared" si="117"/>
        <v>0</v>
      </c>
      <c r="U496" t="str">
        <f t="shared" si="118"/>
        <v>No Recupera</v>
      </c>
      <c r="V496" t="str">
        <f t="shared" si="119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108"/>
        <v/>
      </c>
      <c r="I497" s="3" t="str">
        <f t="shared" si="110"/>
        <v/>
      </c>
      <c r="J497" s="13" t="str">
        <f t="shared" si="109"/>
        <v>No Recupera</v>
      </c>
      <c r="K497" s="11"/>
      <c r="L497" s="24">
        <f t="shared" si="120"/>
        <v>0</v>
      </c>
      <c r="M497" s="13" t="str">
        <f t="shared" si="111"/>
        <v>LIBRE</v>
      </c>
      <c r="O497" s="1" t="str">
        <f t="shared" si="112"/>
        <v/>
      </c>
      <c r="P497">
        <f t="shared" si="113"/>
        <v>0</v>
      </c>
      <c r="Q497" t="str">
        <f t="shared" si="114"/>
        <v>REGULAR</v>
      </c>
      <c r="R497" t="str">
        <f t="shared" si="115"/>
        <v>REGULAR</v>
      </c>
      <c r="S497" t="str">
        <f t="shared" si="116"/>
        <v>REGULAR</v>
      </c>
      <c r="T497">
        <f t="shared" si="117"/>
        <v>0</v>
      </c>
      <c r="U497" t="str">
        <f t="shared" si="118"/>
        <v>No Recupera</v>
      </c>
      <c r="V497" t="str">
        <f t="shared" si="119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108"/>
        <v/>
      </c>
      <c r="I498" s="3" t="str">
        <f t="shared" si="110"/>
        <v/>
      </c>
      <c r="J498" s="13" t="str">
        <f t="shared" si="109"/>
        <v>No Recupera</v>
      </c>
      <c r="K498" s="11"/>
      <c r="L498" s="24">
        <f t="shared" si="120"/>
        <v>0</v>
      </c>
      <c r="M498" s="13" t="str">
        <f t="shared" si="111"/>
        <v>LIBRE</v>
      </c>
      <c r="O498" s="1" t="str">
        <f t="shared" si="112"/>
        <v/>
      </c>
      <c r="P498">
        <f t="shared" si="113"/>
        <v>0</v>
      </c>
      <c r="Q498" t="str">
        <f t="shared" si="114"/>
        <v>REGULAR</v>
      </c>
      <c r="R498" t="str">
        <f t="shared" si="115"/>
        <v>REGULAR</v>
      </c>
      <c r="S498" t="str">
        <f t="shared" si="116"/>
        <v>REGULAR</v>
      </c>
      <c r="T498">
        <f t="shared" si="117"/>
        <v>0</v>
      </c>
      <c r="U498" t="str">
        <f t="shared" si="118"/>
        <v>No Recupera</v>
      </c>
      <c r="V498" t="str">
        <f t="shared" si="119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108"/>
        <v/>
      </c>
      <c r="I499" s="3" t="str">
        <f t="shared" si="110"/>
        <v/>
      </c>
      <c r="J499" s="13" t="str">
        <f t="shared" si="109"/>
        <v>No Recupera</v>
      </c>
      <c r="K499" s="11"/>
      <c r="L499" s="24">
        <f t="shared" si="120"/>
        <v>0</v>
      </c>
      <c r="M499" s="13" t="str">
        <f t="shared" si="111"/>
        <v>LIBRE</v>
      </c>
      <c r="O499" s="1" t="str">
        <f t="shared" si="112"/>
        <v/>
      </c>
      <c r="P499">
        <f t="shared" si="113"/>
        <v>0</v>
      </c>
      <c r="Q499" t="str">
        <f t="shared" si="114"/>
        <v>REGULAR</v>
      </c>
      <c r="R499" t="str">
        <f t="shared" si="115"/>
        <v>REGULAR</v>
      </c>
      <c r="S499" t="str">
        <f t="shared" si="116"/>
        <v>REGULAR</v>
      </c>
      <c r="T499">
        <f t="shared" si="117"/>
        <v>0</v>
      </c>
      <c r="U499" t="str">
        <f t="shared" si="118"/>
        <v>No Recupera</v>
      </c>
      <c r="V499" t="str">
        <f t="shared" si="119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108"/>
        <v/>
      </c>
      <c r="I500" s="3" t="str">
        <f t="shared" si="110"/>
        <v/>
      </c>
      <c r="J500" s="13" t="str">
        <f t="shared" si="109"/>
        <v>No Recupera</v>
      </c>
      <c r="K500" s="11"/>
      <c r="L500" s="24">
        <f t="shared" si="120"/>
        <v>0</v>
      </c>
      <c r="M500" s="13" t="str">
        <f t="shared" si="111"/>
        <v>LIBRE</v>
      </c>
      <c r="O500" s="1" t="str">
        <f t="shared" si="112"/>
        <v/>
      </c>
      <c r="P500">
        <f t="shared" si="113"/>
        <v>0</v>
      </c>
      <c r="Q500" t="str">
        <f t="shared" si="114"/>
        <v>REGULAR</v>
      </c>
      <c r="R500" t="str">
        <f t="shared" si="115"/>
        <v>REGULAR</v>
      </c>
      <c r="S500" t="str">
        <f t="shared" si="116"/>
        <v>REGULAR</v>
      </c>
      <c r="T500">
        <f t="shared" si="117"/>
        <v>0</v>
      </c>
      <c r="U500" t="str">
        <f t="shared" si="118"/>
        <v>No Recupera</v>
      </c>
      <c r="V500" t="str">
        <f t="shared" si="119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ref="H501:H520" si="121">IF(OR(E501="",F501="",G501=""),"",R501)</f>
        <v/>
      </c>
      <c r="I501" s="3" t="str">
        <f t="shared" si="110"/>
        <v/>
      </c>
      <c r="J501" s="13" t="str">
        <f t="shared" ref="J501:J520" si="122">U501</f>
        <v>No Recupera</v>
      </c>
      <c r="K501" s="11"/>
      <c r="L501" s="24">
        <f t="shared" si="120"/>
        <v>0</v>
      </c>
      <c r="M501" s="13" t="str">
        <f t="shared" si="111"/>
        <v>LIBRE</v>
      </c>
      <c r="O501" s="1" t="str">
        <f t="shared" si="112"/>
        <v/>
      </c>
      <c r="P501">
        <f t="shared" si="113"/>
        <v>0</v>
      </c>
      <c r="Q501" t="str">
        <f t="shared" si="114"/>
        <v>REGULAR</v>
      </c>
      <c r="R501" t="str">
        <f t="shared" si="115"/>
        <v>REGULAR</v>
      </c>
      <c r="S501" t="str">
        <f t="shared" si="116"/>
        <v>REGULAR</v>
      </c>
      <c r="T501">
        <f t="shared" si="117"/>
        <v>0</v>
      </c>
      <c r="U501" t="str">
        <f t="shared" si="118"/>
        <v>No Recupera</v>
      </c>
      <c r="V501" t="str">
        <f t="shared" si="119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121"/>
        <v/>
      </c>
      <c r="I502" s="3" t="str">
        <f t="shared" si="110"/>
        <v/>
      </c>
      <c r="J502" s="13" t="str">
        <f t="shared" si="122"/>
        <v>No Recupera</v>
      </c>
      <c r="K502" s="11"/>
      <c r="L502" s="24">
        <f t="shared" si="120"/>
        <v>0</v>
      </c>
      <c r="M502" s="13" t="str">
        <f t="shared" si="111"/>
        <v>LIBRE</v>
      </c>
      <c r="O502" s="1" t="str">
        <f t="shared" si="112"/>
        <v/>
      </c>
      <c r="P502">
        <f t="shared" si="113"/>
        <v>0</v>
      </c>
      <c r="Q502" t="str">
        <f t="shared" si="114"/>
        <v>REGULAR</v>
      </c>
      <c r="R502" t="str">
        <f t="shared" si="115"/>
        <v>REGULAR</v>
      </c>
      <c r="S502" t="str">
        <f t="shared" si="116"/>
        <v>REGULAR</v>
      </c>
      <c r="T502">
        <f t="shared" si="117"/>
        <v>0</v>
      </c>
      <c r="U502" t="str">
        <f t="shared" si="118"/>
        <v>No Recupera</v>
      </c>
      <c r="V502" t="str">
        <f t="shared" si="119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121"/>
        <v/>
      </c>
      <c r="I503" s="3" t="str">
        <f t="shared" si="110"/>
        <v/>
      </c>
      <c r="J503" s="13" t="str">
        <f t="shared" si="122"/>
        <v>No Recupera</v>
      </c>
      <c r="K503" s="11"/>
      <c r="L503" s="24">
        <f t="shared" si="120"/>
        <v>0</v>
      </c>
      <c r="M503" s="13" t="str">
        <f t="shared" si="111"/>
        <v>LIBRE</v>
      </c>
      <c r="O503" s="1" t="str">
        <f t="shared" si="112"/>
        <v/>
      </c>
      <c r="P503">
        <f t="shared" si="113"/>
        <v>0</v>
      </c>
      <c r="Q503" t="str">
        <f t="shared" si="114"/>
        <v>REGULAR</v>
      </c>
      <c r="R503" t="str">
        <f t="shared" si="115"/>
        <v>REGULAR</v>
      </c>
      <c r="S503" t="str">
        <f t="shared" si="116"/>
        <v>REGULAR</v>
      </c>
      <c r="T503">
        <f t="shared" si="117"/>
        <v>0</v>
      </c>
      <c r="U503" t="str">
        <f t="shared" si="118"/>
        <v>No Recupera</v>
      </c>
      <c r="V503" t="str">
        <f t="shared" si="119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121"/>
        <v/>
      </c>
      <c r="I504" s="3" t="str">
        <f t="shared" si="110"/>
        <v/>
      </c>
      <c r="J504" s="13" t="str">
        <f t="shared" si="122"/>
        <v>No Recupera</v>
      </c>
      <c r="K504" s="11"/>
      <c r="L504" s="24">
        <f t="shared" si="120"/>
        <v>0</v>
      </c>
      <c r="M504" s="13" t="str">
        <f t="shared" si="111"/>
        <v>LIBRE</v>
      </c>
      <c r="O504" s="1" t="str">
        <f t="shared" si="112"/>
        <v/>
      </c>
      <c r="P504">
        <f t="shared" si="113"/>
        <v>0</v>
      </c>
      <c r="Q504" t="str">
        <f t="shared" si="114"/>
        <v>REGULAR</v>
      </c>
      <c r="R504" t="str">
        <f t="shared" si="115"/>
        <v>REGULAR</v>
      </c>
      <c r="S504" t="str">
        <f t="shared" si="116"/>
        <v>REGULAR</v>
      </c>
      <c r="T504">
        <f t="shared" si="117"/>
        <v>0</v>
      </c>
      <c r="U504" t="str">
        <f t="shared" si="118"/>
        <v>No Recupera</v>
      </c>
      <c r="V504" t="str">
        <f t="shared" si="119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121"/>
        <v/>
      </c>
      <c r="I505" s="3" t="str">
        <f t="shared" si="110"/>
        <v/>
      </c>
      <c r="J505" s="13" t="str">
        <f t="shared" si="122"/>
        <v>No Recupera</v>
      </c>
      <c r="K505" s="11"/>
      <c r="L505" s="24">
        <f t="shared" si="120"/>
        <v>0</v>
      </c>
      <c r="M505" s="13" t="str">
        <f t="shared" si="111"/>
        <v>LIBRE</v>
      </c>
      <c r="O505" s="1" t="str">
        <f t="shared" si="112"/>
        <v/>
      </c>
      <c r="P505">
        <f t="shared" si="113"/>
        <v>0</v>
      </c>
      <c r="Q505" t="str">
        <f t="shared" si="114"/>
        <v>REGULAR</v>
      </c>
      <c r="R505" t="str">
        <f t="shared" si="115"/>
        <v>REGULAR</v>
      </c>
      <c r="S505" t="str">
        <f t="shared" si="116"/>
        <v>REGULAR</v>
      </c>
      <c r="T505">
        <f t="shared" si="117"/>
        <v>0</v>
      </c>
      <c r="U505" t="str">
        <f t="shared" si="118"/>
        <v>No Recupera</v>
      </c>
      <c r="V505" t="str">
        <f t="shared" si="119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121"/>
        <v/>
      </c>
      <c r="I506" s="3" t="str">
        <f t="shared" si="110"/>
        <v/>
      </c>
      <c r="J506" s="13" t="str">
        <f t="shared" si="122"/>
        <v>No Recupera</v>
      </c>
      <c r="K506" s="11"/>
      <c r="L506" s="24">
        <f t="shared" si="120"/>
        <v>0</v>
      </c>
      <c r="M506" s="13" t="str">
        <f t="shared" si="111"/>
        <v>LIBRE</v>
      </c>
      <c r="O506" s="1" t="str">
        <f t="shared" si="112"/>
        <v/>
      </c>
      <c r="P506">
        <f t="shared" si="113"/>
        <v>0</v>
      </c>
      <c r="Q506" t="str">
        <f t="shared" si="114"/>
        <v>REGULAR</v>
      </c>
      <c r="R506" t="str">
        <f t="shared" si="115"/>
        <v>REGULAR</v>
      </c>
      <c r="S506" t="str">
        <f t="shared" si="116"/>
        <v>REGULAR</v>
      </c>
      <c r="T506">
        <f t="shared" si="117"/>
        <v>0</v>
      </c>
      <c r="U506" t="str">
        <f t="shared" si="118"/>
        <v>No Recupera</v>
      </c>
      <c r="V506" t="str">
        <f t="shared" si="119"/>
        <v>No Recupera</v>
      </c>
    </row>
    <row r="507" spans="1:22">
      <c r="A507" s="37"/>
      <c r="B507" s="37"/>
      <c r="C507" s="27"/>
      <c r="D507" s="36"/>
      <c r="E507" s="27" t="s">
        <v>12</v>
      </c>
      <c r="F507" s="27" t="s">
        <v>12</v>
      </c>
      <c r="G507" s="27"/>
      <c r="H507" s="2" t="str">
        <f t="shared" si="121"/>
        <v/>
      </c>
      <c r="I507" s="3" t="str">
        <f t="shared" ref="I507:I520" si="123">O507</f>
        <v/>
      </c>
      <c r="J507" s="13" t="str">
        <f t="shared" si="122"/>
        <v>No Recupera</v>
      </c>
      <c r="K507" s="11"/>
      <c r="L507" s="24">
        <f t="shared" si="120"/>
        <v>0</v>
      </c>
      <c r="M507" s="13" t="str">
        <f t="shared" si="111"/>
        <v>LIBRE</v>
      </c>
      <c r="O507" s="1" t="str">
        <f t="shared" si="112"/>
        <v/>
      </c>
      <c r="P507">
        <f t="shared" si="113"/>
        <v>0</v>
      </c>
      <c r="Q507" t="str">
        <f t="shared" si="114"/>
        <v>REGULAR</v>
      </c>
      <c r="R507" t="str">
        <f t="shared" si="115"/>
        <v>REGULAR</v>
      </c>
      <c r="S507" t="str">
        <f t="shared" si="116"/>
        <v>REGULAR</v>
      </c>
      <c r="T507">
        <f t="shared" si="117"/>
        <v>0</v>
      </c>
      <c r="U507" t="str">
        <f t="shared" si="118"/>
        <v>No Recupera</v>
      </c>
      <c r="V507" t="str">
        <f t="shared" si="119"/>
        <v>No Recupera</v>
      </c>
    </row>
    <row r="508" spans="1:22">
      <c r="A508" s="27"/>
      <c r="B508" s="22"/>
      <c r="C508" s="38"/>
      <c r="D508" s="39"/>
      <c r="E508" s="29"/>
      <c r="F508" s="29"/>
      <c r="G508" s="29"/>
      <c r="H508" s="2" t="str">
        <f t="shared" si="121"/>
        <v/>
      </c>
      <c r="I508" s="3" t="str">
        <f t="shared" si="123"/>
        <v/>
      </c>
      <c r="J508" s="13" t="str">
        <f t="shared" si="122"/>
        <v>No Recupera</v>
      </c>
      <c r="K508" s="11"/>
      <c r="L508" s="24">
        <f t="shared" si="120"/>
        <v>0</v>
      </c>
      <c r="M508" s="13" t="str">
        <f t="shared" si="111"/>
        <v>LIBRE</v>
      </c>
      <c r="O508" s="1" t="str">
        <f t="shared" si="112"/>
        <v/>
      </c>
      <c r="P508">
        <f t="shared" si="113"/>
        <v>0</v>
      </c>
      <c r="Q508" t="str">
        <f t="shared" si="114"/>
        <v>REGULAR</v>
      </c>
      <c r="R508" t="str">
        <f t="shared" si="115"/>
        <v>REGULAR</v>
      </c>
      <c r="S508" t="str">
        <f t="shared" si="116"/>
        <v>REGULAR</v>
      </c>
      <c r="T508">
        <f t="shared" si="117"/>
        <v>0</v>
      </c>
      <c r="U508" t="str">
        <f t="shared" si="118"/>
        <v>No Recupera</v>
      </c>
      <c r="V508" t="str">
        <f t="shared" si="119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121"/>
        <v/>
      </c>
      <c r="I509" s="3" t="str">
        <f t="shared" si="123"/>
        <v/>
      </c>
      <c r="J509" s="13" t="str">
        <f t="shared" si="122"/>
        <v>No Recupera</v>
      </c>
      <c r="K509" s="11"/>
      <c r="L509" s="24">
        <f t="shared" si="120"/>
        <v>0</v>
      </c>
      <c r="M509" s="13" t="str">
        <f t="shared" si="111"/>
        <v>LIBRE</v>
      </c>
      <c r="O509" s="1" t="str">
        <f t="shared" si="112"/>
        <v/>
      </c>
      <c r="P509">
        <f t="shared" si="113"/>
        <v>0</v>
      </c>
      <c r="Q509" t="str">
        <f t="shared" si="114"/>
        <v>REGULAR</v>
      </c>
      <c r="R509" t="str">
        <f t="shared" si="115"/>
        <v>REGULAR</v>
      </c>
      <c r="S509" t="str">
        <f t="shared" si="116"/>
        <v>REGULAR</v>
      </c>
      <c r="T509">
        <f t="shared" si="117"/>
        <v>0</v>
      </c>
      <c r="U509" t="str">
        <f t="shared" si="118"/>
        <v>No Recupera</v>
      </c>
      <c r="V509" t="str">
        <f t="shared" si="119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121"/>
        <v/>
      </c>
      <c r="I510" s="3" t="str">
        <f t="shared" si="123"/>
        <v/>
      </c>
      <c r="J510" s="13" t="str">
        <f t="shared" si="122"/>
        <v>No Recupera</v>
      </c>
      <c r="K510" s="11"/>
      <c r="L510" s="24">
        <f t="shared" si="120"/>
        <v>0</v>
      </c>
      <c r="M510" s="13" t="str">
        <f t="shared" si="111"/>
        <v>LIBRE</v>
      </c>
      <c r="O510" s="1" t="str">
        <f t="shared" si="112"/>
        <v/>
      </c>
      <c r="P510">
        <f t="shared" si="113"/>
        <v>0</v>
      </c>
      <c r="Q510" t="str">
        <f t="shared" si="114"/>
        <v>REGULAR</v>
      </c>
      <c r="R510" t="str">
        <f t="shared" si="115"/>
        <v>REGULAR</v>
      </c>
      <c r="S510" t="str">
        <f t="shared" si="116"/>
        <v>REGULAR</v>
      </c>
      <c r="T510">
        <f t="shared" si="117"/>
        <v>0</v>
      </c>
      <c r="U510" t="str">
        <f t="shared" si="118"/>
        <v>No Recupera</v>
      </c>
      <c r="V510" t="str">
        <f t="shared" si="119"/>
        <v>No Recupera</v>
      </c>
    </row>
    <row r="511" spans="1:22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121"/>
        <v/>
      </c>
      <c r="I511" s="3" t="str">
        <f t="shared" si="123"/>
        <v/>
      </c>
      <c r="J511" s="13" t="str">
        <f t="shared" si="122"/>
        <v>No Recupera</v>
      </c>
      <c r="K511" s="11"/>
      <c r="L511" s="24">
        <f t="shared" si="120"/>
        <v>0</v>
      </c>
      <c r="M511" s="13" t="str">
        <f t="shared" si="111"/>
        <v>LIBRE</v>
      </c>
      <c r="O511" s="1" t="str">
        <f t="shared" si="112"/>
        <v/>
      </c>
      <c r="P511">
        <f t="shared" si="113"/>
        <v>0</v>
      </c>
      <c r="Q511" t="str">
        <f t="shared" si="114"/>
        <v>REGULAR</v>
      </c>
      <c r="R511" t="str">
        <f t="shared" si="115"/>
        <v>REGULAR</v>
      </c>
      <c r="S511" t="str">
        <f t="shared" si="116"/>
        <v>REGULAR</v>
      </c>
      <c r="T511">
        <f t="shared" si="117"/>
        <v>0</v>
      </c>
      <c r="U511" t="str">
        <f t="shared" si="118"/>
        <v>No Recupera</v>
      </c>
      <c r="V511" t="str">
        <f t="shared" si="119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121"/>
        <v/>
      </c>
      <c r="I512" s="3" t="str">
        <f t="shared" si="123"/>
        <v/>
      </c>
      <c r="J512" s="13" t="str">
        <f t="shared" si="122"/>
        <v>No Recupera</v>
      </c>
      <c r="K512" s="11"/>
      <c r="L512" s="24">
        <f t="shared" si="120"/>
        <v>0</v>
      </c>
      <c r="M512" s="13" t="str">
        <f t="shared" si="111"/>
        <v>LIBRE</v>
      </c>
      <c r="O512" s="1" t="str">
        <f t="shared" si="112"/>
        <v/>
      </c>
      <c r="P512">
        <f t="shared" si="113"/>
        <v>0</v>
      </c>
      <c r="Q512" t="str">
        <f t="shared" si="114"/>
        <v>REGULAR</v>
      </c>
      <c r="R512" t="str">
        <f t="shared" si="115"/>
        <v>REGULAR</v>
      </c>
      <c r="S512" t="str">
        <f t="shared" si="116"/>
        <v>REGULAR</v>
      </c>
      <c r="T512">
        <f t="shared" si="117"/>
        <v>0</v>
      </c>
      <c r="U512" t="str">
        <f t="shared" si="118"/>
        <v>No Recupera</v>
      </c>
      <c r="V512" t="str">
        <f t="shared" si="119"/>
        <v>No Recupera</v>
      </c>
    </row>
    <row r="513" spans="1:22">
      <c r="A513" s="27"/>
      <c r="B513" s="22"/>
      <c r="C513" s="38"/>
      <c r="D513" s="39"/>
      <c r="E513" s="29"/>
      <c r="F513" s="29"/>
      <c r="G513" s="29"/>
      <c r="H513" s="2" t="str">
        <f t="shared" si="121"/>
        <v/>
      </c>
      <c r="I513" s="3" t="str">
        <f t="shared" si="123"/>
        <v/>
      </c>
      <c r="J513" s="13" t="str">
        <f t="shared" si="122"/>
        <v>No Recupera</v>
      </c>
      <c r="K513" s="11"/>
      <c r="L513" s="24">
        <f t="shared" si="120"/>
        <v>0</v>
      </c>
      <c r="M513" s="13" t="str">
        <f t="shared" si="111"/>
        <v>LIBRE</v>
      </c>
      <c r="O513" s="1" t="str">
        <f t="shared" si="112"/>
        <v/>
      </c>
      <c r="P513">
        <f t="shared" si="113"/>
        <v>0</v>
      </c>
      <c r="Q513" t="str">
        <f t="shared" si="114"/>
        <v>REGULAR</v>
      </c>
      <c r="R513" t="str">
        <f t="shared" si="115"/>
        <v>REGULAR</v>
      </c>
      <c r="S513" t="str">
        <f t="shared" si="116"/>
        <v>REGULAR</v>
      </c>
      <c r="T513">
        <f t="shared" si="117"/>
        <v>0</v>
      </c>
      <c r="U513" t="str">
        <f t="shared" si="118"/>
        <v>No Recupera</v>
      </c>
      <c r="V513" t="str">
        <f t="shared" si="119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121"/>
        <v/>
      </c>
      <c r="I514" s="3" t="str">
        <f t="shared" si="123"/>
        <v/>
      </c>
      <c r="J514" s="13" t="str">
        <f t="shared" si="122"/>
        <v>No Recupera</v>
      </c>
      <c r="K514" s="11"/>
      <c r="L514" s="24">
        <f t="shared" si="120"/>
        <v>0</v>
      </c>
      <c r="M514" s="13" t="str">
        <f t="shared" si="111"/>
        <v>LIBRE</v>
      </c>
      <c r="O514" s="1" t="str">
        <f t="shared" si="112"/>
        <v/>
      </c>
      <c r="P514">
        <f t="shared" si="113"/>
        <v>0</v>
      </c>
      <c r="Q514" t="str">
        <f t="shared" si="114"/>
        <v>REGULAR</v>
      </c>
      <c r="R514" t="str">
        <f t="shared" si="115"/>
        <v>REGULAR</v>
      </c>
      <c r="S514" t="str">
        <f t="shared" si="116"/>
        <v>REGULAR</v>
      </c>
      <c r="T514">
        <f t="shared" si="117"/>
        <v>0</v>
      </c>
      <c r="U514" t="str">
        <f t="shared" si="118"/>
        <v>No Recupera</v>
      </c>
      <c r="V514" t="str">
        <f t="shared" si="119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121"/>
        <v/>
      </c>
      <c r="I515" s="3" t="str">
        <f t="shared" si="123"/>
        <v/>
      </c>
      <c r="J515" s="13" t="str">
        <f t="shared" si="122"/>
        <v>No Recupera</v>
      </c>
      <c r="K515" s="11"/>
      <c r="L515" s="24">
        <f t="shared" si="120"/>
        <v>0</v>
      </c>
      <c r="M515" s="13" t="str">
        <f t="shared" ref="M515:M520" si="124">IF(AND(L515&gt;5.99,L515&lt;10.01,K515&gt;5.99,K515&lt;10.01),"PROMOCIONÓ CON RECUP",IF(K515&lt;5.99,IF(T515&gt;5.99, "REGULAR","LIBRE"),"LIBRE"))</f>
        <v>LIBRE</v>
      </c>
      <c r="O515" s="1" t="str">
        <f t="shared" ref="O515:O520" si="125">IF(OR(E515="",F515="",G515=""),"",IF(P515=3,"AUS",IF(P515=2,AVERAGE(E515:G515)/2,AVERAGE(E515:G515))))</f>
        <v/>
      </c>
      <c r="P515">
        <f t="shared" ref="P515:P520" si="126">COUNTIF(E515:G515,"A")</f>
        <v>0</v>
      </c>
      <c r="Q515" t="str">
        <f t="shared" ref="Q515:Q520" si="127">IF(OR(E515&gt;-0.01,E515&lt;10,E515="A",F515&gt;-0.01,F515&lt;10.01,F515="A",G515&gt;-0.01,G515&lt;10.01,G515="A"),R515,"ERROR DE NOTA")</f>
        <v>REGULAR</v>
      </c>
      <c r="R515" t="str">
        <f t="shared" ref="R515:R520" si="128">IF(AND(E515&gt;5.99,E515&lt;10.01,F515&gt;5.99,F515&lt;10.01,G515&gt;5.99,G515&lt;10.01),"PROMOCIONÓ",S515)</f>
        <v>REGULAR</v>
      </c>
      <c r="S515" t="str">
        <f t="shared" ref="S515:S520" si="129">IF(P515&lt;1.001,IF(O515&gt;5.99,"REGULAR","LIBRE"),"LIBRE")</f>
        <v>REGULAR</v>
      </c>
      <c r="T515">
        <f t="shared" ref="T515:T520" si="130">SUM(E515,F515,K515)/3</f>
        <v>0</v>
      </c>
      <c r="U515" t="str">
        <f t="shared" ref="U515:U520" si="131">IF(AND(E515&gt;5.99,E515&lt;10.01,F515&gt;5.99,F515&lt;10.01,G515&gt;5.99,G515&lt;10.01),"NO VA AL RECUPERATORIO INTEGRADOR -PROMOCIONÓ",V515)</f>
        <v>No Recupera</v>
      </c>
      <c r="V515" t="str">
        <f t="shared" ref="V515:V520" si="132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121"/>
        <v/>
      </c>
      <c r="I516" s="3" t="str">
        <f t="shared" si="123"/>
        <v/>
      </c>
      <c r="J516" s="13" t="str">
        <f t="shared" si="122"/>
        <v>No Recupera</v>
      </c>
      <c r="K516" s="11"/>
      <c r="L516" s="24">
        <f t="shared" si="120"/>
        <v>0</v>
      </c>
      <c r="M516" s="13" t="str">
        <f t="shared" si="124"/>
        <v>LIBRE</v>
      </c>
      <c r="O516" s="1" t="str">
        <f t="shared" si="125"/>
        <v/>
      </c>
      <c r="P516">
        <f t="shared" si="126"/>
        <v>0</v>
      </c>
      <c r="Q516" t="str">
        <f t="shared" si="127"/>
        <v>REGULAR</v>
      </c>
      <c r="R516" t="str">
        <f t="shared" si="128"/>
        <v>REGULAR</v>
      </c>
      <c r="S516" t="str">
        <f t="shared" si="129"/>
        <v>REGULAR</v>
      </c>
      <c r="T516">
        <f t="shared" si="130"/>
        <v>0</v>
      </c>
      <c r="U516" t="str">
        <f t="shared" si="131"/>
        <v>No Recupera</v>
      </c>
      <c r="V516" t="str">
        <f t="shared" si="132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si="121"/>
        <v/>
      </c>
      <c r="I517" s="3" t="str">
        <f t="shared" si="123"/>
        <v/>
      </c>
      <c r="J517" s="13" t="str">
        <f t="shared" si="122"/>
        <v>No Recupera</v>
      </c>
      <c r="K517" s="11"/>
      <c r="L517" s="24">
        <f t="shared" si="120"/>
        <v>0</v>
      </c>
      <c r="M517" s="13" t="str">
        <f t="shared" si="124"/>
        <v>LIBRE</v>
      </c>
      <c r="O517" s="1" t="str">
        <f t="shared" si="125"/>
        <v/>
      </c>
      <c r="P517">
        <f t="shared" si="126"/>
        <v>0</v>
      </c>
      <c r="Q517" t="str">
        <f t="shared" si="127"/>
        <v>REGULAR</v>
      </c>
      <c r="R517" t="str">
        <f t="shared" si="128"/>
        <v>REGULAR</v>
      </c>
      <c r="S517" t="str">
        <f t="shared" si="129"/>
        <v>REGULAR</v>
      </c>
      <c r="T517">
        <f t="shared" si="130"/>
        <v>0</v>
      </c>
      <c r="U517" t="str">
        <f t="shared" si="131"/>
        <v>No Recupera</v>
      </c>
      <c r="V517" t="str">
        <f t="shared" si="132"/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21"/>
        <v/>
      </c>
      <c r="I518" s="3" t="str">
        <f t="shared" si="123"/>
        <v/>
      </c>
      <c r="J518" s="13" t="str">
        <f t="shared" si="122"/>
        <v>No Recupera</v>
      </c>
      <c r="K518" s="11"/>
      <c r="L518" s="24">
        <f t="shared" si="120"/>
        <v>0</v>
      </c>
      <c r="M518" s="13" t="str">
        <f t="shared" si="124"/>
        <v>LIBRE</v>
      </c>
      <c r="O518" s="1" t="str">
        <f t="shared" si="125"/>
        <v/>
      </c>
      <c r="P518">
        <f t="shared" si="126"/>
        <v>0</v>
      </c>
      <c r="Q518" t="str">
        <f t="shared" si="127"/>
        <v>REGULAR</v>
      </c>
      <c r="R518" t="str">
        <f t="shared" si="128"/>
        <v>REGULAR</v>
      </c>
      <c r="S518" t="str">
        <f t="shared" si="129"/>
        <v>REGULAR</v>
      </c>
      <c r="T518">
        <f t="shared" si="130"/>
        <v>0</v>
      </c>
      <c r="U518" t="str">
        <f t="shared" si="131"/>
        <v>No Recupera</v>
      </c>
      <c r="V518" t="str">
        <f t="shared" si="132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21"/>
        <v/>
      </c>
      <c r="I519" s="3" t="str">
        <f t="shared" si="123"/>
        <v/>
      </c>
      <c r="J519" s="13" t="str">
        <f t="shared" si="122"/>
        <v>No Recupera</v>
      </c>
      <c r="K519" s="11"/>
      <c r="L519" s="24">
        <f t="shared" si="120"/>
        <v>0</v>
      </c>
      <c r="M519" s="13" t="str">
        <f t="shared" si="124"/>
        <v>LIBRE</v>
      </c>
      <c r="O519" s="1" t="str">
        <f t="shared" si="125"/>
        <v/>
      </c>
      <c r="P519">
        <f t="shared" si="126"/>
        <v>0</v>
      </c>
      <c r="Q519" t="str">
        <f t="shared" si="127"/>
        <v>REGULAR</v>
      </c>
      <c r="R519" t="str">
        <f t="shared" si="128"/>
        <v>REGULAR</v>
      </c>
      <c r="S519" t="str">
        <f t="shared" si="129"/>
        <v>REGULAR</v>
      </c>
      <c r="T519">
        <f t="shared" si="130"/>
        <v>0</v>
      </c>
      <c r="U519" t="str">
        <f t="shared" si="131"/>
        <v>No Recupera</v>
      </c>
      <c r="V519" t="str">
        <f t="shared" si="132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21"/>
        <v/>
      </c>
      <c r="I520" s="3" t="str">
        <f t="shared" si="123"/>
        <v/>
      </c>
      <c r="J520" s="13" t="str">
        <f t="shared" si="122"/>
        <v>No Recupera</v>
      </c>
      <c r="K520" s="11"/>
      <c r="L520" s="24">
        <f t="shared" si="120"/>
        <v>0</v>
      </c>
      <c r="M520" s="13" t="str">
        <f t="shared" si="124"/>
        <v>LIBRE</v>
      </c>
      <c r="O520" s="1" t="str">
        <f t="shared" si="125"/>
        <v/>
      </c>
      <c r="P520">
        <f t="shared" si="126"/>
        <v>0</v>
      </c>
      <c r="Q520" t="str">
        <f t="shared" si="127"/>
        <v>REGULAR</v>
      </c>
      <c r="R520" t="str">
        <f t="shared" si="128"/>
        <v>REGULAR</v>
      </c>
      <c r="S520" t="str">
        <f t="shared" si="129"/>
        <v>REGULAR</v>
      </c>
      <c r="T520">
        <f t="shared" si="130"/>
        <v>0</v>
      </c>
      <c r="U520" t="str">
        <f t="shared" si="131"/>
        <v>No Recupera</v>
      </c>
      <c r="V520" t="str">
        <f t="shared" si="132"/>
        <v>No Recupera</v>
      </c>
    </row>
    <row r="521" spans="1:22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password="CC6E" sheet="1" objects="1" scenarios="1" selectLockedCells="1"/>
  <autoFilter ref="A1:H1203"/>
  <sortState ref="A2:L1204">
    <sortCondition ref="B2:B1204"/>
  </sortState>
  <conditionalFormatting sqref="H1:H1048576 C1:C1048576">
    <cfRule type="containsText" dxfId="18" priority="32" operator="containsText" text="NO REGULAR">
      <formula>NOT(ISERROR(SEARCH("NO REGULAR",C1)))</formula>
    </cfRule>
    <cfRule type="containsText" dxfId="17" priority="33" operator="containsText" text="PROMOCIONÓ">
      <formula>NOT(ISERROR(SEARCH("PROMOCIONÓ",C1)))</formula>
    </cfRule>
  </conditionalFormatting>
  <conditionalFormatting sqref="I2:I1203 D2:D1203 E2:G506">
    <cfRule type="cellIs" dxfId="16" priority="31" stopIfTrue="1" operator="equal">
      <formula>"A"</formula>
    </cfRule>
  </conditionalFormatting>
  <conditionalFormatting sqref="E505:G65539 I1:K1 D1:G1">
    <cfRule type="cellIs" dxfId="15" priority="30" stopIfTrue="1" operator="equal">
      <formula>"""A"""</formula>
    </cfRule>
  </conditionalFormatting>
  <conditionalFormatting sqref="I1204:I65539">
    <cfRule type="cellIs" dxfId="14" priority="28" stopIfTrue="1" operator="equal">
      <formula>"""A"""</formula>
    </cfRule>
  </conditionalFormatting>
  <conditionalFormatting sqref="H303:H65539 H1 C1">
    <cfRule type="cellIs" dxfId="13" priority="25" stopIfTrue="1" operator="equal">
      <formula>"NO CURSO"</formula>
    </cfRule>
    <cfRule type="cellIs" dxfId="12" priority="26" stopIfTrue="1" operator="equal">
      <formula>"REGULAR"</formula>
    </cfRule>
    <cfRule type="cellIs" dxfId="11" priority="27" stopIfTrue="1" operator="equal">
      <formula>"PROMOCIONÓ"</formula>
    </cfRule>
  </conditionalFormatting>
  <conditionalFormatting sqref="H2:H520 C2:C506">
    <cfRule type="cellIs" dxfId="10" priority="22" stopIfTrue="1" operator="equal">
      <formula>"NO CURSO"</formula>
    </cfRule>
    <cfRule type="cellIs" dxfId="9" priority="23" stopIfTrue="1" operator="equal">
      <formula>"REG. REDUCIDO"</formula>
    </cfRule>
    <cfRule type="cellIs" dxfId="8" priority="24" stopIfTrue="1" operator="equal">
      <formula>"PROMOCIONÓ"</formula>
    </cfRule>
  </conditionalFormatting>
  <conditionalFormatting sqref="A1">
    <cfRule type="cellIs" dxfId="7" priority="19" stopIfTrue="1" operator="equal">
      <formula>"PROMOCIONO"</formula>
    </cfRule>
    <cfRule type="cellIs" dxfId="6" priority="20" stopIfTrue="1" operator="equal">
      <formula>"NO REGULAR"</formula>
    </cfRule>
    <cfRule type="cellIs" dxfId="5" priority="21" stopIfTrue="1" operator="equal">
      <formula>"NO CURSO"</formula>
    </cfRule>
  </conditionalFormatting>
  <conditionalFormatting sqref="D1204:D65539">
    <cfRule type="cellIs" dxfId="4" priority="15" stopIfTrue="1" operator="equal">
      <formula>"""A"""</formula>
    </cfRule>
  </conditionalFormatting>
  <conditionalFormatting sqref="C303:C65539">
    <cfRule type="cellIs" dxfId="3" priority="12" stopIfTrue="1" operator="equal">
      <formula>"NO CURSO"</formula>
    </cfRule>
    <cfRule type="cellIs" dxfId="2" priority="13" stopIfTrue="1" operator="equal">
      <formula>"REGULAR"</formula>
    </cfRule>
    <cfRule type="cellIs" dxfId="1" priority="14" stopIfTrue="1" operator="equal">
      <formula>"PROMOCIONÓ"</formula>
    </cfRule>
  </conditionalFormatting>
  <conditionalFormatting sqref="H2:H520 M2:M520">
    <cfRule type="containsText" dxfId="0" priority="2" operator="containsText" text="PROMOCIONÓ">
      <formula>NOT(ISERROR(SEARCH("PROMOCIONÓ",H2)))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vvillamil</cp:lastModifiedBy>
  <cp:lastPrinted>2017-08-02T18:44:57Z</cp:lastPrinted>
  <dcterms:created xsi:type="dcterms:W3CDTF">2013-06-26T18:34:49Z</dcterms:created>
  <dcterms:modified xsi:type="dcterms:W3CDTF">2017-08-17T14:06:51Z</dcterms:modified>
</cp:coreProperties>
</file>