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  <definedName name="_xlnm.Print_Area" localSheetId="0">Hoja1!$A$1:$F$205</definedName>
  </definedNames>
  <calcPr calcId="124519"/>
</workbook>
</file>

<file path=xl/calcChain.xml><?xml version="1.0" encoding="utf-8"?>
<calcChain xmlns="http://schemas.openxmlformats.org/spreadsheetml/2006/main">
  <c r="P127" i="1"/>
  <c r="S127" s="1"/>
  <c r="R127" s="1"/>
  <c r="Q127" s="1"/>
  <c r="O127"/>
  <c r="I127" s="1"/>
  <c r="H127"/>
  <c r="L127"/>
  <c r="T127"/>
  <c r="M127" s="1"/>
  <c r="V127"/>
  <c r="U127"/>
  <c r="J127"/>
  <c r="P25"/>
  <c r="O25"/>
  <c r="I25"/>
  <c r="S25"/>
  <c r="R25" s="1"/>
  <c r="Q25" s="1"/>
  <c r="H25"/>
  <c r="L25"/>
  <c r="M25" s="1"/>
  <c r="T25"/>
  <c r="V25"/>
  <c r="U25"/>
  <c r="J25" s="1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L76"/>
  <c r="M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L120"/>
  <c r="M120" s="1"/>
  <c r="T121"/>
  <c r="T122"/>
  <c r="T123"/>
  <c r="T124"/>
  <c r="T125"/>
  <c r="T126"/>
  <c r="T128"/>
  <c r="T129"/>
  <c r="T130"/>
  <c r="T131"/>
  <c r="T132"/>
  <c r="T133"/>
  <c r="T134"/>
  <c r="T135"/>
  <c r="T136"/>
  <c r="T137"/>
  <c r="L137"/>
  <c r="M137"/>
  <c r="T138"/>
  <c r="T139"/>
  <c r="T140"/>
  <c r="T141"/>
  <c r="T142"/>
  <c r="T143"/>
  <c r="T144"/>
  <c r="T145"/>
  <c r="T146"/>
  <c r="T147"/>
  <c r="T148"/>
  <c r="T149"/>
  <c r="T150"/>
  <c r="T151"/>
  <c r="T152"/>
  <c r="T153"/>
  <c r="L153"/>
  <c r="M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M186" s="1"/>
  <c r="T187"/>
  <c r="T188"/>
  <c r="T189"/>
  <c r="T190"/>
  <c r="T191"/>
  <c r="L191"/>
  <c r="M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L2"/>
  <c r="M2" s="1"/>
  <c r="L3"/>
  <c r="L11"/>
  <c r="M11"/>
  <c r="L17"/>
  <c r="M17" s="1"/>
  <c r="L21"/>
  <c r="M21"/>
  <c r="L23"/>
  <c r="M23" s="1"/>
  <c r="L24"/>
  <c r="M24"/>
  <c r="L26"/>
  <c r="M26" s="1"/>
  <c r="L28"/>
  <c r="M28"/>
  <c r="L30"/>
  <c r="M30"/>
  <c r="L31"/>
  <c r="M31"/>
  <c r="L38"/>
  <c r="M38"/>
  <c r="L41"/>
  <c r="M41" s="1"/>
  <c r="L45"/>
  <c r="M45" s="1"/>
  <c r="L46"/>
  <c r="M46"/>
  <c r="L47"/>
  <c r="M47"/>
  <c r="L49"/>
  <c r="M49"/>
  <c r="L54"/>
  <c r="M54" s="1"/>
  <c r="L57"/>
  <c r="M57"/>
  <c r="L58"/>
  <c r="M58" s="1"/>
  <c r="L64"/>
  <c r="M64"/>
  <c r="L66"/>
  <c r="M66"/>
  <c r="L69"/>
  <c r="M69"/>
  <c r="L70"/>
  <c r="M70" s="1"/>
  <c r="L73"/>
  <c r="M73"/>
  <c r="L80"/>
  <c r="M80"/>
  <c r="L82"/>
  <c r="M82" s="1"/>
  <c r="L98"/>
  <c r="M98" s="1"/>
  <c r="L99"/>
  <c r="M99"/>
  <c r="L105"/>
  <c r="M105" s="1"/>
  <c r="L106"/>
  <c r="M106" s="1"/>
  <c r="L109"/>
  <c r="M109" s="1"/>
  <c r="L110"/>
  <c r="M110"/>
  <c r="L114"/>
  <c r="M114" s="1"/>
  <c r="L115"/>
  <c r="M115"/>
  <c r="L118"/>
  <c r="M118"/>
  <c r="L123"/>
  <c r="M123" s="1"/>
  <c r="L129"/>
  <c r="M129" s="1"/>
  <c r="L135"/>
  <c r="M135" s="1"/>
  <c r="L136"/>
  <c r="M136" s="1"/>
  <c r="L144"/>
  <c r="M144" s="1"/>
  <c r="L152"/>
  <c r="M152" s="1"/>
  <c r="L157"/>
  <c r="M157" s="1"/>
  <c r="L159"/>
  <c r="M159"/>
  <c r="L160"/>
  <c r="M160" s="1"/>
  <c r="L178"/>
  <c r="M178" s="1"/>
  <c r="L179"/>
  <c r="M179"/>
  <c r="L181"/>
  <c r="M181" s="1"/>
  <c r="L182"/>
  <c r="M182" s="1"/>
  <c r="L183"/>
  <c r="M183" s="1"/>
  <c r="L184"/>
  <c r="M184" s="1"/>
  <c r="L185"/>
  <c r="M185" s="1"/>
  <c r="L186"/>
  <c r="L187"/>
  <c r="M187" s="1"/>
  <c r="L193"/>
  <c r="M193" s="1"/>
  <c r="L194"/>
  <c r="M194" s="1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3"/>
  <c r="M503"/>
  <c r="L504"/>
  <c r="M504"/>
  <c r="L509"/>
  <c r="M509"/>
  <c r="L510"/>
  <c r="M510"/>
  <c r="L512"/>
  <c r="M512"/>
  <c r="L513"/>
  <c r="M513"/>
  <c r="L514"/>
  <c r="M514"/>
  <c r="L515"/>
  <c r="M515"/>
  <c r="L516"/>
  <c r="M516"/>
  <c r="L517"/>
  <c r="M517"/>
  <c r="L518"/>
  <c r="M518"/>
  <c r="L519"/>
  <c r="M519"/>
  <c r="L520"/>
  <c r="M520"/>
  <c r="L521"/>
  <c r="M521"/>
  <c r="L522"/>
  <c r="M522"/>
  <c r="L4"/>
  <c r="M4" s="1"/>
  <c r="L5"/>
  <c r="M5" s="1"/>
  <c r="L6"/>
  <c r="M6" s="1"/>
  <c r="L7"/>
  <c r="M7" s="1"/>
  <c r="L8"/>
  <c r="M8" s="1"/>
  <c r="L9"/>
  <c r="M9" s="1"/>
  <c r="L10"/>
  <c r="M10" s="1"/>
  <c r="L12"/>
  <c r="M12" s="1"/>
  <c r="L13"/>
  <c r="M13" s="1"/>
  <c r="L14"/>
  <c r="M14"/>
  <c r="L15"/>
  <c r="M15" s="1"/>
  <c r="L16"/>
  <c r="M16"/>
  <c r="L18"/>
  <c r="M18"/>
  <c r="L19"/>
  <c r="M19" s="1"/>
  <c r="L20"/>
  <c r="M20" s="1"/>
  <c r="L22"/>
  <c r="M22"/>
  <c r="L27"/>
  <c r="M27"/>
  <c r="L29"/>
  <c r="M29"/>
  <c r="L32"/>
  <c r="M32" s="1"/>
  <c r="L33"/>
  <c r="M33"/>
  <c r="L34"/>
  <c r="M34" s="1"/>
  <c r="L35"/>
  <c r="M35"/>
  <c r="L36"/>
  <c r="M36" s="1"/>
  <c r="L37"/>
  <c r="M37" s="1"/>
  <c r="L39"/>
  <c r="M39"/>
  <c r="L40"/>
  <c r="M40" s="1"/>
  <c r="L42"/>
  <c r="M42" s="1"/>
  <c r="L43"/>
  <c r="M43" s="1"/>
  <c r="L44"/>
  <c r="M44"/>
  <c r="L48"/>
  <c r="M48"/>
  <c r="L50"/>
  <c r="M50"/>
  <c r="L51"/>
  <c r="M51"/>
  <c r="L52"/>
  <c r="M52" s="1"/>
  <c r="L53"/>
  <c r="M53"/>
  <c r="L55"/>
  <c r="M55" s="1"/>
  <c r="L56"/>
  <c r="M56" s="1"/>
  <c r="L59"/>
  <c r="M59"/>
  <c r="L60"/>
  <c r="M60" s="1"/>
  <c r="L61"/>
  <c r="M61"/>
  <c r="L62"/>
  <c r="M62" s="1"/>
  <c r="L63"/>
  <c r="M63" s="1"/>
  <c r="L65"/>
  <c r="M65"/>
  <c r="L67"/>
  <c r="M67"/>
  <c r="L68"/>
  <c r="M68"/>
  <c r="L71"/>
  <c r="M71"/>
  <c r="L72"/>
  <c r="M72"/>
  <c r="L74"/>
  <c r="M74" s="1"/>
  <c r="L75"/>
  <c r="M75" s="1"/>
  <c r="L77"/>
  <c r="M77" s="1"/>
  <c r="L78"/>
  <c r="M78" s="1"/>
  <c r="L79"/>
  <c r="M79"/>
  <c r="L81"/>
  <c r="M81" s="1"/>
  <c r="L83"/>
  <c r="M83" s="1"/>
  <c r="L84"/>
  <c r="M84" s="1"/>
  <c r="L85"/>
  <c r="M85" s="1"/>
  <c r="L86"/>
  <c r="M86" s="1"/>
  <c r="L87"/>
  <c r="M87" s="1"/>
  <c r="L88"/>
  <c r="M88" s="1"/>
  <c r="L89"/>
  <c r="M89"/>
  <c r="L90"/>
  <c r="M90" s="1"/>
  <c r="L91"/>
  <c r="M91" s="1"/>
  <c r="L92"/>
  <c r="M92"/>
  <c r="L93"/>
  <c r="M93" s="1"/>
  <c r="L94"/>
  <c r="M94" s="1"/>
  <c r="L95"/>
  <c r="M95"/>
  <c r="L96"/>
  <c r="M96"/>
  <c r="L97"/>
  <c r="M97"/>
  <c r="L100"/>
  <c r="M100"/>
  <c r="L101"/>
  <c r="M101" s="1"/>
  <c r="L102"/>
  <c r="M102"/>
  <c r="L103"/>
  <c r="M103" s="1"/>
  <c r="L104"/>
  <c r="M104" s="1"/>
  <c r="L107"/>
  <c r="M107" s="1"/>
  <c r="L108"/>
  <c r="M108"/>
  <c r="L111"/>
  <c r="M111" s="1"/>
  <c r="L112"/>
  <c r="M112"/>
  <c r="L113"/>
  <c r="M113"/>
  <c r="L116"/>
  <c r="M116" s="1"/>
  <c r="L117"/>
  <c r="M117" s="1"/>
  <c r="L119"/>
  <c r="M119" s="1"/>
  <c r="L121"/>
  <c r="M121"/>
  <c r="L122"/>
  <c r="M122"/>
  <c r="L124"/>
  <c r="M124" s="1"/>
  <c r="L125"/>
  <c r="M125" s="1"/>
  <c r="L126"/>
  <c r="M126"/>
  <c r="L128"/>
  <c r="M128"/>
  <c r="L130"/>
  <c r="M130" s="1"/>
  <c r="L131"/>
  <c r="M131"/>
  <c r="L132"/>
  <c r="M132" s="1"/>
  <c r="L133"/>
  <c r="M133" s="1"/>
  <c r="L134"/>
  <c r="M134" s="1"/>
  <c r="L138"/>
  <c r="M138" s="1"/>
  <c r="L139"/>
  <c r="M139" s="1"/>
  <c r="L140"/>
  <c r="M140"/>
  <c r="L141"/>
  <c r="M141" s="1"/>
  <c r="L142"/>
  <c r="M142" s="1"/>
  <c r="L143"/>
  <c r="M143"/>
  <c r="L145"/>
  <c r="M145" s="1"/>
  <c r="L146"/>
  <c r="M146" s="1"/>
  <c r="L147"/>
  <c r="M147" s="1"/>
  <c r="L148"/>
  <c r="M148"/>
  <c r="L149"/>
  <c r="M149" s="1"/>
  <c r="L150"/>
  <c r="M150" s="1"/>
  <c r="L151"/>
  <c r="M151"/>
  <c r="L154"/>
  <c r="M154" s="1"/>
  <c r="L155"/>
  <c r="M155" s="1"/>
  <c r="L156"/>
  <c r="M156" s="1"/>
  <c r="L158"/>
  <c r="M158" s="1"/>
  <c r="L161"/>
  <c r="M161" s="1"/>
  <c r="L162"/>
  <c r="M162" s="1"/>
  <c r="L163"/>
  <c r="M163" s="1"/>
  <c r="L164"/>
  <c r="M164"/>
  <c r="L165"/>
  <c r="M165" s="1"/>
  <c r="L166"/>
  <c r="M166" s="1"/>
  <c r="L167"/>
  <c r="M167" s="1"/>
  <c r="L168"/>
  <c r="M168"/>
  <c r="L169"/>
  <c r="M169" s="1"/>
  <c r="L170"/>
  <c r="M170" s="1"/>
  <c r="L171"/>
  <c r="M171"/>
  <c r="L172"/>
  <c r="M172" s="1"/>
  <c r="L173"/>
  <c r="M173" s="1"/>
  <c r="L174"/>
  <c r="M174"/>
  <c r="L175"/>
  <c r="M175" s="1"/>
  <c r="L176"/>
  <c r="M176" s="1"/>
  <c r="L177"/>
  <c r="M177"/>
  <c r="L180"/>
  <c r="M180" s="1"/>
  <c r="L188"/>
  <c r="M188" s="1"/>
  <c r="L189"/>
  <c r="M189" s="1"/>
  <c r="L190"/>
  <c r="M190" s="1"/>
  <c r="L192"/>
  <c r="M192" s="1"/>
  <c r="L195"/>
  <c r="M195" s="1"/>
  <c r="L196"/>
  <c r="M196" s="1"/>
  <c r="L197"/>
  <c r="M197" s="1"/>
  <c r="L198"/>
  <c r="M198"/>
  <c r="L199"/>
  <c r="M199"/>
  <c r="L200"/>
  <c r="M200"/>
  <c r="L201"/>
  <c r="M201"/>
  <c r="L202"/>
  <c r="M202" s="1"/>
  <c r="L203"/>
  <c r="M203" s="1"/>
  <c r="L204"/>
  <c r="M204" s="1"/>
  <c r="L205"/>
  <c r="M205" s="1"/>
  <c r="L206"/>
  <c r="M206"/>
  <c r="L207"/>
  <c r="M207" s="1"/>
  <c r="L208"/>
  <c r="M208" s="1"/>
  <c r="L209"/>
  <c r="M209"/>
  <c r="L400"/>
  <c r="L505"/>
  <c r="M505"/>
  <c r="L506"/>
  <c r="M506"/>
  <c r="L507"/>
  <c r="L508"/>
  <c r="L511"/>
  <c r="M511"/>
  <c r="M3"/>
  <c r="M508"/>
  <c r="M507"/>
  <c r="M400"/>
  <c r="V3"/>
  <c r="U3" s="1"/>
  <c r="J3" s="1"/>
  <c r="V4"/>
  <c r="U4" s="1"/>
  <c r="J4" s="1"/>
  <c r="V5"/>
  <c r="V6"/>
  <c r="U6" s="1"/>
  <c r="J6" s="1"/>
  <c r="V7"/>
  <c r="U7" s="1"/>
  <c r="J7" s="1"/>
  <c r="V8"/>
  <c r="U8" s="1"/>
  <c r="J8" s="1"/>
  <c r="V9"/>
  <c r="U9" s="1"/>
  <c r="J9" s="1"/>
  <c r="V10"/>
  <c r="U10" s="1"/>
  <c r="J10" s="1"/>
  <c r="V11"/>
  <c r="U11" s="1"/>
  <c r="J11" s="1"/>
  <c r="V12"/>
  <c r="U12"/>
  <c r="J12" s="1"/>
  <c r="V13"/>
  <c r="U13" s="1"/>
  <c r="J13" s="1"/>
  <c r="V14"/>
  <c r="U14"/>
  <c r="V15"/>
  <c r="U15" s="1"/>
  <c r="J15" s="1"/>
  <c r="V16"/>
  <c r="U16"/>
  <c r="V17"/>
  <c r="U17" s="1"/>
  <c r="J17" s="1"/>
  <c r="V18"/>
  <c r="U18"/>
  <c r="V19"/>
  <c r="U19"/>
  <c r="V20"/>
  <c r="V21"/>
  <c r="V22"/>
  <c r="U22" s="1"/>
  <c r="J22" s="1"/>
  <c r="V23"/>
  <c r="U23"/>
  <c r="V24"/>
  <c r="U24"/>
  <c r="V26"/>
  <c r="V27"/>
  <c r="U27" s="1"/>
  <c r="J27" s="1"/>
  <c r="V28"/>
  <c r="U28" s="1"/>
  <c r="J28" s="1"/>
  <c r="V29"/>
  <c r="V30"/>
  <c r="U30" s="1"/>
  <c r="J30" s="1"/>
  <c r="V31"/>
  <c r="U31"/>
  <c r="V32"/>
  <c r="V33"/>
  <c r="V34"/>
  <c r="U34" s="1"/>
  <c r="J34" s="1"/>
  <c r="V35"/>
  <c r="U35" s="1"/>
  <c r="J35" s="1"/>
  <c r="V36"/>
  <c r="U36" s="1"/>
  <c r="J36" s="1"/>
  <c r="V37"/>
  <c r="U37" s="1"/>
  <c r="J37" s="1"/>
  <c r="V38"/>
  <c r="U38" s="1"/>
  <c r="J38" s="1"/>
  <c r="V39"/>
  <c r="U39"/>
  <c r="V40"/>
  <c r="U40" s="1"/>
  <c r="J40" s="1"/>
  <c r="V41"/>
  <c r="V42"/>
  <c r="V43"/>
  <c r="U43" s="1"/>
  <c r="J43" s="1"/>
  <c r="V44"/>
  <c r="U44"/>
  <c r="J44"/>
  <c r="V45"/>
  <c r="V46"/>
  <c r="U46"/>
  <c r="J46"/>
  <c r="V47"/>
  <c r="U47"/>
  <c r="J47"/>
  <c r="V48"/>
  <c r="U48" s="1"/>
  <c r="J48" s="1"/>
  <c r="V49"/>
  <c r="V50"/>
  <c r="U50"/>
  <c r="V51"/>
  <c r="U51"/>
  <c r="J51"/>
  <c r="V52"/>
  <c r="U52" s="1"/>
  <c r="J52" s="1"/>
  <c r="V53"/>
  <c r="V54"/>
  <c r="U54" s="1"/>
  <c r="J54" s="1"/>
  <c r="V55"/>
  <c r="U55" s="1"/>
  <c r="J55" s="1"/>
  <c r="V56"/>
  <c r="U56"/>
  <c r="J56" s="1"/>
  <c r="V57"/>
  <c r="V58"/>
  <c r="U58" s="1"/>
  <c r="J58" s="1"/>
  <c r="V59"/>
  <c r="U59" s="1"/>
  <c r="J59" s="1"/>
  <c r="V60"/>
  <c r="U60"/>
  <c r="J60"/>
  <c r="V61"/>
  <c r="V62"/>
  <c r="V63"/>
  <c r="U63" s="1"/>
  <c r="J63" s="1"/>
  <c r="V64"/>
  <c r="U64"/>
  <c r="J64"/>
  <c r="V65"/>
  <c r="U65"/>
  <c r="J65"/>
  <c r="V66"/>
  <c r="U66"/>
  <c r="J66"/>
  <c r="V67"/>
  <c r="U67"/>
  <c r="J67"/>
  <c r="V68"/>
  <c r="U68"/>
  <c r="J68"/>
  <c r="V69"/>
  <c r="U69"/>
  <c r="J69"/>
  <c r="V70"/>
  <c r="V71"/>
  <c r="U71"/>
  <c r="J71"/>
  <c r="V72"/>
  <c r="U72"/>
  <c r="J72"/>
  <c r="V73"/>
  <c r="V74"/>
  <c r="U74" s="1"/>
  <c r="J74" s="1"/>
  <c r="V75"/>
  <c r="U75" s="1"/>
  <c r="J75" s="1"/>
  <c r="V76"/>
  <c r="U76"/>
  <c r="J76"/>
  <c r="V77"/>
  <c r="V78"/>
  <c r="U78" s="1"/>
  <c r="J78" s="1"/>
  <c r="V79"/>
  <c r="U79"/>
  <c r="J79"/>
  <c r="V80"/>
  <c r="U80"/>
  <c r="J80"/>
  <c r="V81"/>
  <c r="V82"/>
  <c r="U82"/>
  <c r="J82" s="1"/>
  <c r="V83"/>
  <c r="U83" s="1"/>
  <c r="J83" s="1"/>
  <c r="V84"/>
  <c r="U84"/>
  <c r="J84" s="1"/>
  <c r="V85"/>
  <c r="U85" s="1"/>
  <c r="J85" s="1"/>
  <c r="V86"/>
  <c r="U86" s="1"/>
  <c r="J86" s="1"/>
  <c r="V87"/>
  <c r="U87" s="1"/>
  <c r="J87" s="1"/>
  <c r="V88"/>
  <c r="U88" s="1"/>
  <c r="J88" s="1"/>
  <c r="V89"/>
  <c r="V90"/>
  <c r="V91"/>
  <c r="U91" s="1"/>
  <c r="J91" s="1"/>
  <c r="V92"/>
  <c r="U92"/>
  <c r="J92"/>
  <c r="V93"/>
  <c r="U93" s="1"/>
  <c r="J93" s="1"/>
  <c r="V94"/>
  <c r="V95"/>
  <c r="U95" s="1"/>
  <c r="J95" s="1"/>
  <c r="V96"/>
  <c r="V97"/>
  <c r="U97" s="1"/>
  <c r="J97" s="1"/>
  <c r="V98"/>
  <c r="U98" s="1"/>
  <c r="J98" s="1"/>
  <c r="V99"/>
  <c r="U99"/>
  <c r="J99"/>
  <c r="V100"/>
  <c r="U100"/>
  <c r="J100"/>
  <c r="V101"/>
  <c r="U101" s="1"/>
  <c r="J101" s="1"/>
  <c r="V102"/>
  <c r="U102" s="1"/>
  <c r="J102" s="1"/>
  <c r="V103"/>
  <c r="U103" s="1"/>
  <c r="J103" s="1"/>
  <c r="V104"/>
  <c r="U104" s="1"/>
  <c r="J104" s="1"/>
  <c r="V105"/>
  <c r="U105" s="1"/>
  <c r="J105" s="1"/>
  <c r="V106"/>
  <c r="U106" s="1"/>
  <c r="J106" s="1"/>
  <c r="V107"/>
  <c r="U107" s="1"/>
  <c r="J107" s="1"/>
  <c r="V108"/>
  <c r="U108"/>
  <c r="J108"/>
  <c r="V109"/>
  <c r="U109" s="1"/>
  <c r="J109" s="1"/>
  <c r="V110"/>
  <c r="U110" s="1"/>
  <c r="J110" s="1"/>
  <c r="V111"/>
  <c r="U111" s="1"/>
  <c r="J111" s="1"/>
  <c r="V112"/>
  <c r="U112"/>
  <c r="J112"/>
  <c r="V113"/>
  <c r="V114"/>
  <c r="U114"/>
  <c r="V115"/>
  <c r="U115"/>
  <c r="J115" s="1"/>
  <c r="V116"/>
  <c r="V117"/>
  <c r="U117" s="1"/>
  <c r="J117" s="1"/>
  <c r="V118"/>
  <c r="V119"/>
  <c r="U119" s="1"/>
  <c r="J119" s="1"/>
  <c r="V120"/>
  <c r="U120"/>
  <c r="J120"/>
  <c r="V121"/>
  <c r="V122"/>
  <c r="V123"/>
  <c r="U123"/>
  <c r="V124"/>
  <c r="U124"/>
  <c r="J124" s="1"/>
  <c r="V125"/>
  <c r="V126"/>
  <c r="V128"/>
  <c r="U128"/>
  <c r="J128" s="1"/>
  <c r="V129"/>
  <c r="U129"/>
  <c r="J129"/>
  <c r="V130"/>
  <c r="V131"/>
  <c r="U131"/>
  <c r="V132"/>
  <c r="U132" s="1"/>
  <c r="J132" s="1"/>
  <c r="V133"/>
  <c r="U133" s="1"/>
  <c r="J133" s="1"/>
  <c r="V134"/>
  <c r="U134"/>
  <c r="J134"/>
  <c r="V135"/>
  <c r="V136"/>
  <c r="U136"/>
  <c r="J136" s="1"/>
  <c r="V137"/>
  <c r="U137"/>
  <c r="J137"/>
  <c r="V138"/>
  <c r="V139"/>
  <c r="U139"/>
  <c r="J139" s="1"/>
  <c r="V140"/>
  <c r="U140" s="1"/>
  <c r="J140" s="1"/>
  <c r="V141"/>
  <c r="U141"/>
  <c r="J141"/>
  <c r="V142"/>
  <c r="U142" s="1"/>
  <c r="J142" s="1"/>
  <c r="V143"/>
  <c r="U143"/>
  <c r="J143"/>
  <c r="V144"/>
  <c r="U144"/>
  <c r="J144" s="1"/>
  <c r="V145"/>
  <c r="U145" s="1"/>
  <c r="J145" s="1"/>
  <c r="V146"/>
  <c r="U146"/>
  <c r="J146" s="1"/>
  <c r="V147"/>
  <c r="U147" s="1"/>
  <c r="J147" s="1"/>
  <c r="V148"/>
  <c r="U148" s="1"/>
  <c r="J148" s="1"/>
  <c r="V149"/>
  <c r="V150"/>
  <c r="V151"/>
  <c r="U151"/>
  <c r="J151"/>
  <c r="V152"/>
  <c r="U152" s="1"/>
  <c r="J152" s="1"/>
  <c r="V153"/>
  <c r="U153" s="1"/>
  <c r="J153" s="1"/>
  <c r="V154"/>
  <c r="V155"/>
  <c r="U155"/>
  <c r="J155" s="1"/>
  <c r="V156"/>
  <c r="U156" s="1"/>
  <c r="J156" s="1"/>
  <c r="V157"/>
  <c r="U157" s="1"/>
  <c r="J157" s="1"/>
  <c r="V158"/>
  <c r="U158" s="1"/>
  <c r="J158" s="1"/>
  <c r="V159"/>
  <c r="U159" s="1"/>
  <c r="J159" s="1"/>
  <c r="V160"/>
  <c r="U160"/>
  <c r="J160" s="1"/>
  <c r="V161"/>
  <c r="V162"/>
  <c r="V163"/>
  <c r="U163"/>
  <c r="J163" s="1"/>
  <c r="V164"/>
  <c r="U164"/>
  <c r="J164"/>
  <c r="V165"/>
  <c r="U165"/>
  <c r="J165" s="1"/>
  <c r="V166"/>
  <c r="U166" s="1"/>
  <c r="J166" s="1"/>
  <c r="V167"/>
  <c r="U167" s="1"/>
  <c r="J167" s="1"/>
  <c r="V168"/>
  <c r="U168" s="1"/>
  <c r="J168" s="1"/>
  <c r="V169"/>
  <c r="U169" s="1"/>
  <c r="J169" s="1"/>
  <c r="V170"/>
  <c r="V171"/>
  <c r="U171"/>
  <c r="J171"/>
  <c r="V172"/>
  <c r="U172" s="1"/>
  <c r="J172" s="1"/>
  <c r="V173"/>
  <c r="U173" s="1"/>
  <c r="J173" s="1"/>
  <c r="V174"/>
  <c r="U174" s="1"/>
  <c r="J174" s="1"/>
  <c r="V175"/>
  <c r="U175" s="1"/>
  <c r="J175" s="1"/>
  <c r="V176"/>
  <c r="U176" s="1"/>
  <c r="J176" s="1"/>
  <c r="V177"/>
  <c r="U177" s="1"/>
  <c r="J177" s="1"/>
  <c r="V178"/>
  <c r="U178" s="1"/>
  <c r="J178" s="1"/>
  <c r="V179"/>
  <c r="U179" s="1"/>
  <c r="J179" s="1"/>
  <c r="V180"/>
  <c r="U180"/>
  <c r="J180" s="1"/>
  <c r="V181"/>
  <c r="U181" s="1"/>
  <c r="J181" s="1"/>
  <c r="V182"/>
  <c r="U182" s="1"/>
  <c r="J182" s="1"/>
  <c r="V183"/>
  <c r="V184"/>
  <c r="U184" s="1"/>
  <c r="J184" s="1"/>
  <c r="V185"/>
  <c r="U185" s="1"/>
  <c r="J185" s="1"/>
  <c r="V186"/>
  <c r="U186" s="1"/>
  <c r="J186" s="1"/>
  <c r="V187"/>
  <c r="V188"/>
  <c r="U188" s="1"/>
  <c r="J188" s="1"/>
  <c r="V189"/>
  <c r="U189"/>
  <c r="J189" s="1"/>
  <c r="V190"/>
  <c r="V191"/>
  <c r="U191"/>
  <c r="J191"/>
  <c r="V192"/>
  <c r="U192" s="1"/>
  <c r="J192" s="1"/>
  <c r="V193"/>
  <c r="U193" s="1"/>
  <c r="J193" s="1"/>
  <c r="V194"/>
  <c r="V195"/>
  <c r="U195" s="1"/>
  <c r="J195" s="1"/>
  <c r="V196"/>
  <c r="U196"/>
  <c r="J196" s="1"/>
  <c r="V197"/>
  <c r="U197" s="1"/>
  <c r="J197" s="1"/>
  <c r="V198"/>
  <c r="V199"/>
  <c r="U199"/>
  <c r="J199"/>
  <c r="V200"/>
  <c r="U200" s="1"/>
  <c r="J200" s="1"/>
  <c r="V201"/>
  <c r="U201"/>
  <c r="J201"/>
  <c r="V202"/>
  <c r="U202" s="1"/>
  <c r="J202" s="1"/>
  <c r="V203"/>
  <c r="U203" s="1"/>
  <c r="J203" s="1"/>
  <c r="V204"/>
  <c r="U204" s="1"/>
  <c r="J204" s="1"/>
  <c r="V205"/>
  <c r="U205" s="1"/>
  <c r="J205" s="1"/>
  <c r="V206"/>
  <c r="U206" s="1"/>
  <c r="J206" s="1"/>
  <c r="V207"/>
  <c r="U207"/>
  <c r="J207"/>
  <c r="V208"/>
  <c r="U208"/>
  <c r="J208" s="1"/>
  <c r="V209"/>
  <c r="U209" s="1"/>
  <c r="J209" s="1"/>
  <c r="V210"/>
  <c r="V211"/>
  <c r="U211" s="1"/>
  <c r="J211" s="1"/>
  <c r="V212"/>
  <c r="U212"/>
  <c r="J212"/>
  <c r="V213"/>
  <c r="V214"/>
  <c r="V215"/>
  <c r="V216"/>
  <c r="U216"/>
  <c r="V217"/>
  <c r="U217"/>
  <c r="J217"/>
  <c r="V218"/>
  <c r="V219"/>
  <c r="V220"/>
  <c r="U220"/>
  <c r="V221"/>
  <c r="U221"/>
  <c r="J221"/>
  <c r="V222"/>
  <c r="V223"/>
  <c r="V224"/>
  <c r="U224"/>
  <c r="J224"/>
  <c r="V225"/>
  <c r="V226"/>
  <c r="V227"/>
  <c r="U227"/>
  <c r="V228"/>
  <c r="U228"/>
  <c r="J228"/>
  <c r="V229"/>
  <c r="U229"/>
  <c r="J229"/>
  <c r="V230"/>
  <c r="V231"/>
  <c r="V232"/>
  <c r="U232"/>
  <c r="V233"/>
  <c r="U233"/>
  <c r="J233"/>
  <c r="V234"/>
  <c r="V235"/>
  <c r="V236"/>
  <c r="U236"/>
  <c r="V237"/>
  <c r="U237"/>
  <c r="J237"/>
  <c r="V238"/>
  <c r="V239"/>
  <c r="U239"/>
  <c r="J239"/>
  <c r="V240"/>
  <c r="U240"/>
  <c r="J240"/>
  <c r="V241"/>
  <c r="U241"/>
  <c r="J241"/>
  <c r="V242"/>
  <c r="V243"/>
  <c r="U243"/>
  <c r="V244"/>
  <c r="U244"/>
  <c r="J244"/>
  <c r="V245"/>
  <c r="V246"/>
  <c r="V247"/>
  <c r="V248"/>
  <c r="U248"/>
  <c r="V249"/>
  <c r="U249"/>
  <c r="J249"/>
  <c r="V250"/>
  <c r="V251"/>
  <c r="V252"/>
  <c r="U252"/>
  <c r="V253"/>
  <c r="U253"/>
  <c r="J253"/>
  <c r="V254"/>
  <c r="V255"/>
  <c r="V256"/>
  <c r="U256"/>
  <c r="J256"/>
  <c r="V257"/>
  <c r="V258"/>
  <c r="V259"/>
  <c r="U259"/>
  <c r="V260"/>
  <c r="U260"/>
  <c r="J260"/>
  <c r="V261"/>
  <c r="U261"/>
  <c r="J261"/>
  <c r="V262"/>
  <c r="V263"/>
  <c r="V264"/>
  <c r="U264"/>
  <c r="V265"/>
  <c r="U265"/>
  <c r="J265"/>
  <c r="V266"/>
  <c r="V267"/>
  <c r="V268"/>
  <c r="U268"/>
  <c r="V269"/>
  <c r="U269"/>
  <c r="J269"/>
  <c r="V270"/>
  <c r="V271"/>
  <c r="U271"/>
  <c r="J271"/>
  <c r="V272"/>
  <c r="U272"/>
  <c r="J272"/>
  <c r="V273"/>
  <c r="U273"/>
  <c r="J273"/>
  <c r="V274"/>
  <c r="V275"/>
  <c r="U275"/>
  <c r="V276"/>
  <c r="U276"/>
  <c r="J276"/>
  <c r="V277"/>
  <c r="V278"/>
  <c r="V279"/>
  <c r="V280"/>
  <c r="U280"/>
  <c r="V281"/>
  <c r="U281"/>
  <c r="J281"/>
  <c r="V282"/>
  <c r="V283"/>
  <c r="V284"/>
  <c r="U284"/>
  <c r="V285"/>
  <c r="U285"/>
  <c r="J285"/>
  <c r="V286"/>
  <c r="V287"/>
  <c r="V288"/>
  <c r="U288"/>
  <c r="J288"/>
  <c r="V289"/>
  <c r="V290"/>
  <c r="V291"/>
  <c r="U291"/>
  <c r="V292"/>
  <c r="U292"/>
  <c r="J292"/>
  <c r="V293"/>
  <c r="U293"/>
  <c r="J293"/>
  <c r="V294"/>
  <c r="V295"/>
  <c r="V296"/>
  <c r="U296"/>
  <c r="V297"/>
  <c r="U297"/>
  <c r="J297"/>
  <c r="V298"/>
  <c r="V299"/>
  <c r="V300"/>
  <c r="U300"/>
  <c r="V301"/>
  <c r="U301"/>
  <c r="J301"/>
  <c r="V302"/>
  <c r="V303"/>
  <c r="U303"/>
  <c r="J303"/>
  <c r="V304"/>
  <c r="U304"/>
  <c r="J304"/>
  <c r="V305"/>
  <c r="U305"/>
  <c r="J305"/>
  <c r="V306"/>
  <c r="V307"/>
  <c r="U307"/>
  <c r="V308"/>
  <c r="U308"/>
  <c r="J308"/>
  <c r="V309"/>
  <c r="V310"/>
  <c r="V311"/>
  <c r="V312"/>
  <c r="U312"/>
  <c r="V313"/>
  <c r="U313"/>
  <c r="J313"/>
  <c r="V314"/>
  <c r="V315"/>
  <c r="V316"/>
  <c r="U316"/>
  <c r="V317"/>
  <c r="U317"/>
  <c r="J317"/>
  <c r="V318"/>
  <c r="V319"/>
  <c r="V320"/>
  <c r="U320"/>
  <c r="J320"/>
  <c r="V321"/>
  <c r="V322"/>
  <c r="V323"/>
  <c r="U323"/>
  <c r="V324"/>
  <c r="U324"/>
  <c r="J324"/>
  <c r="V325"/>
  <c r="U325"/>
  <c r="J325"/>
  <c r="V326"/>
  <c r="V327"/>
  <c r="V328"/>
  <c r="U328"/>
  <c r="V329"/>
  <c r="U329"/>
  <c r="J329"/>
  <c r="V330"/>
  <c r="V331"/>
  <c r="V332"/>
  <c r="U332"/>
  <c r="V333"/>
  <c r="U333"/>
  <c r="J333"/>
  <c r="V334"/>
  <c r="V335"/>
  <c r="U335"/>
  <c r="J335"/>
  <c r="V336"/>
  <c r="U336"/>
  <c r="J336"/>
  <c r="V337"/>
  <c r="U337"/>
  <c r="J337"/>
  <c r="V338"/>
  <c r="V339"/>
  <c r="U339"/>
  <c r="V340"/>
  <c r="U340"/>
  <c r="J340"/>
  <c r="V341"/>
  <c r="V342"/>
  <c r="V343"/>
  <c r="V344"/>
  <c r="U344"/>
  <c r="V345"/>
  <c r="U345"/>
  <c r="J345"/>
  <c r="V346"/>
  <c r="V347"/>
  <c r="V348"/>
  <c r="U348"/>
  <c r="J348"/>
  <c r="V349"/>
  <c r="U349"/>
  <c r="J349"/>
  <c r="V350"/>
  <c r="V351"/>
  <c r="V352"/>
  <c r="V353"/>
  <c r="U353"/>
  <c r="J353"/>
  <c r="V354"/>
  <c r="V355"/>
  <c r="V356"/>
  <c r="V357"/>
  <c r="U357"/>
  <c r="J357"/>
  <c r="V358"/>
  <c r="V359"/>
  <c r="U359"/>
  <c r="J359"/>
  <c r="V360"/>
  <c r="U360"/>
  <c r="J360"/>
  <c r="V361"/>
  <c r="U361"/>
  <c r="J361"/>
  <c r="V362"/>
  <c r="V363"/>
  <c r="V364"/>
  <c r="U364"/>
  <c r="J364"/>
  <c r="V365"/>
  <c r="U365"/>
  <c r="J365"/>
  <c r="V366"/>
  <c r="V367"/>
  <c r="V368"/>
  <c r="V369"/>
  <c r="U369"/>
  <c r="J369"/>
  <c r="V370"/>
  <c r="V371"/>
  <c r="V372"/>
  <c r="V373"/>
  <c r="U373"/>
  <c r="J373"/>
  <c r="V374"/>
  <c r="V375"/>
  <c r="U375"/>
  <c r="J375"/>
  <c r="V376"/>
  <c r="U376"/>
  <c r="J376"/>
  <c r="V377"/>
  <c r="U377"/>
  <c r="J377"/>
  <c r="V378"/>
  <c r="V379"/>
  <c r="V380"/>
  <c r="U380"/>
  <c r="J380"/>
  <c r="V381"/>
  <c r="U381"/>
  <c r="J381"/>
  <c r="V382"/>
  <c r="V383"/>
  <c r="V384"/>
  <c r="V385"/>
  <c r="U385"/>
  <c r="J385"/>
  <c r="V386"/>
  <c r="V387"/>
  <c r="V388"/>
  <c r="V389"/>
  <c r="U389"/>
  <c r="J389"/>
  <c r="V390"/>
  <c r="V391"/>
  <c r="U391"/>
  <c r="J391"/>
  <c r="V392"/>
  <c r="U392"/>
  <c r="J392"/>
  <c r="V393"/>
  <c r="U393"/>
  <c r="J393"/>
  <c r="V394"/>
  <c r="U394"/>
  <c r="J394"/>
  <c r="V395"/>
  <c r="V396"/>
  <c r="U396"/>
  <c r="J396"/>
  <c r="V397"/>
  <c r="U397"/>
  <c r="J397"/>
  <c r="V398"/>
  <c r="V399"/>
  <c r="V400"/>
  <c r="U400"/>
  <c r="J400"/>
  <c r="V401"/>
  <c r="U401"/>
  <c r="J401"/>
  <c r="V402"/>
  <c r="V403"/>
  <c r="V404"/>
  <c r="V405"/>
  <c r="U405"/>
  <c r="J405"/>
  <c r="V406"/>
  <c r="V407"/>
  <c r="U407"/>
  <c r="J407"/>
  <c r="V408"/>
  <c r="U408"/>
  <c r="J408"/>
  <c r="V409"/>
  <c r="U409"/>
  <c r="J409"/>
  <c r="V410"/>
  <c r="V411"/>
  <c r="V412"/>
  <c r="U412"/>
  <c r="J412"/>
  <c r="V413"/>
  <c r="U413"/>
  <c r="J413"/>
  <c r="V414"/>
  <c r="V415"/>
  <c r="V416"/>
  <c r="V417"/>
  <c r="U417"/>
  <c r="J417"/>
  <c r="V418"/>
  <c r="V419"/>
  <c r="V420"/>
  <c r="V421"/>
  <c r="U421"/>
  <c r="J421"/>
  <c r="V422"/>
  <c r="V423"/>
  <c r="U423"/>
  <c r="J423"/>
  <c r="V424"/>
  <c r="U424"/>
  <c r="J424"/>
  <c r="V425"/>
  <c r="U425"/>
  <c r="J425"/>
  <c r="V426"/>
  <c r="V427"/>
  <c r="V428"/>
  <c r="U428"/>
  <c r="J428"/>
  <c r="V429"/>
  <c r="U429"/>
  <c r="J429"/>
  <c r="V430"/>
  <c r="V431"/>
  <c r="V432"/>
  <c r="V433"/>
  <c r="U433"/>
  <c r="J433"/>
  <c r="V434"/>
  <c r="V435"/>
  <c r="V436"/>
  <c r="V437"/>
  <c r="U437"/>
  <c r="J437"/>
  <c r="V438"/>
  <c r="V439"/>
  <c r="U439"/>
  <c r="J439"/>
  <c r="V440"/>
  <c r="U440"/>
  <c r="J440"/>
  <c r="V441"/>
  <c r="U441"/>
  <c r="J441"/>
  <c r="V442"/>
  <c r="V443"/>
  <c r="V444"/>
  <c r="U444"/>
  <c r="J444"/>
  <c r="V445"/>
  <c r="U445"/>
  <c r="J445"/>
  <c r="V446"/>
  <c r="V447"/>
  <c r="V448"/>
  <c r="V449"/>
  <c r="U449"/>
  <c r="J449"/>
  <c r="V450"/>
  <c r="V451"/>
  <c r="V452"/>
  <c r="V453"/>
  <c r="U453"/>
  <c r="J453"/>
  <c r="V454"/>
  <c r="V455"/>
  <c r="U455"/>
  <c r="J455"/>
  <c r="V456"/>
  <c r="U456"/>
  <c r="J456"/>
  <c r="V457"/>
  <c r="U457"/>
  <c r="J457"/>
  <c r="V458"/>
  <c r="V459"/>
  <c r="V460"/>
  <c r="U460"/>
  <c r="J460"/>
  <c r="V461"/>
  <c r="U461"/>
  <c r="J461"/>
  <c r="V462"/>
  <c r="V463"/>
  <c r="V464"/>
  <c r="V465"/>
  <c r="U465"/>
  <c r="J465"/>
  <c r="V466"/>
  <c r="V467"/>
  <c r="V468"/>
  <c r="V469"/>
  <c r="U469"/>
  <c r="J469"/>
  <c r="V470"/>
  <c r="V471"/>
  <c r="U471"/>
  <c r="J471"/>
  <c r="V472"/>
  <c r="U472"/>
  <c r="J472"/>
  <c r="V473"/>
  <c r="U473"/>
  <c r="J473"/>
  <c r="V474"/>
  <c r="V475"/>
  <c r="V476"/>
  <c r="U476"/>
  <c r="J476"/>
  <c r="V477"/>
  <c r="U477"/>
  <c r="J477"/>
  <c r="V478"/>
  <c r="V479"/>
  <c r="V480"/>
  <c r="V481"/>
  <c r="U481"/>
  <c r="J481"/>
  <c r="V482"/>
  <c r="V483"/>
  <c r="V484"/>
  <c r="V485"/>
  <c r="U485"/>
  <c r="J485"/>
  <c r="V486"/>
  <c r="V487"/>
  <c r="U487"/>
  <c r="J487"/>
  <c r="V488"/>
  <c r="U488"/>
  <c r="J488"/>
  <c r="V489"/>
  <c r="U489"/>
  <c r="J489"/>
  <c r="V490"/>
  <c r="V491"/>
  <c r="V492"/>
  <c r="U492"/>
  <c r="J492"/>
  <c r="V493"/>
  <c r="U493"/>
  <c r="J493"/>
  <c r="V494"/>
  <c r="V495"/>
  <c r="V496"/>
  <c r="V497"/>
  <c r="U497"/>
  <c r="J497"/>
  <c r="V498"/>
  <c r="V499"/>
  <c r="V500"/>
  <c r="V501"/>
  <c r="U501"/>
  <c r="J501"/>
  <c r="V502"/>
  <c r="V503"/>
  <c r="U503"/>
  <c r="J503"/>
  <c r="V504"/>
  <c r="U504"/>
  <c r="J504"/>
  <c r="V505"/>
  <c r="U505"/>
  <c r="J505"/>
  <c r="V506"/>
  <c r="U506"/>
  <c r="J506"/>
  <c r="V507"/>
  <c r="U507"/>
  <c r="J507"/>
  <c r="V508"/>
  <c r="U508"/>
  <c r="J508"/>
  <c r="V509"/>
  <c r="U509"/>
  <c r="J509"/>
  <c r="V510"/>
  <c r="V511"/>
  <c r="U511"/>
  <c r="J511"/>
  <c r="V512"/>
  <c r="V513"/>
  <c r="U513"/>
  <c r="J513"/>
  <c r="V514"/>
  <c r="V515"/>
  <c r="V516"/>
  <c r="V517"/>
  <c r="U517"/>
  <c r="J517"/>
  <c r="V518"/>
  <c r="V519"/>
  <c r="U519"/>
  <c r="J519"/>
  <c r="V520"/>
  <c r="U520"/>
  <c r="J520"/>
  <c r="V521"/>
  <c r="U521"/>
  <c r="J521"/>
  <c r="V522"/>
  <c r="U5"/>
  <c r="J5" s="1"/>
  <c r="U20"/>
  <c r="J20" s="1"/>
  <c r="U21"/>
  <c r="U26"/>
  <c r="J26" s="1"/>
  <c r="U29"/>
  <c r="U32"/>
  <c r="U33"/>
  <c r="J33" s="1"/>
  <c r="U41"/>
  <c r="J41" s="1"/>
  <c r="U42"/>
  <c r="U45"/>
  <c r="U49"/>
  <c r="U53"/>
  <c r="J53"/>
  <c r="U57"/>
  <c r="J57"/>
  <c r="U61"/>
  <c r="U62"/>
  <c r="J62" s="1"/>
  <c r="U70"/>
  <c r="J70" s="1"/>
  <c r="U73"/>
  <c r="J73"/>
  <c r="U77"/>
  <c r="J77" s="1"/>
  <c r="U81"/>
  <c r="U89"/>
  <c r="J89" s="1"/>
  <c r="U90"/>
  <c r="J90" s="1"/>
  <c r="U94"/>
  <c r="J94"/>
  <c r="U96"/>
  <c r="J96"/>
  <c r="U113"/>
  <c r="J113" s="1"/>
  <c r="U116"/>
  <c r="J116" s="1"/>
  <c r="U118"/>
  <c r="J118"/>
  <c r="U121"/>
  <c r="J121"/>
  <c r="U122"/>
  <c r="J122" s="1"/>
  <c r="U125"/>
  <c r="J125" s="1"/>
  <c r="U126"/>
  <c r="J126"/>
  <c r="U130"/>
  <c r="J130" s="1"/>
  <c r="U135"/>
  <c r="J135" s="1"/>
  <c r="U138"/>
  <c r="J138" s="1"/>
  <c r="U149"/>
  <c r="J149" s="1"/>
  <c r="U150"/>
  <c r="U154"/>
  <c r="J154" s="1"/>
  <c r="U161"/>
  <c r="J161"/>
  <c r="U162"/>
  <c r="J162" s="1"/>
  <c r="U170"/>
  <c r="J170" s="1"/>
  <c r="U183"/>
  <c r="U187"/>
  <c r="J187" s="1"/>
  <c r="U190"/>
  <c r="J190" s="1"/>
  <c r="U194"/>
  <c r="U198"/>
  <c r="J198" s="1"/>
  <c r="U210"/>
  <c r="U213"/>
  <c r="J213"/>
  <c r="U214"/>
  <c r="U215"/>
  <c r="U218"/>
  <c r="J218"/>
  <c r="U219"/>
  <c r="J219"/>
  <c r="U222"/>
  <c r="U223"/>
  <c r="J223"/>
  <c r="U225"/>
  <c r="J225"/>
  <c r="U226"/>
  <c r="U230"/>
  <c r="J230"/>
  <c r="U231"/>
  <c r="J231"/>
  <c r="U234"/>
  <c r="U235"/>
  <c r="U238"/>
  <c r="U242"/>
  <c r="U245"/>
  <c r="J245"/>
  <c r="U246"/>
  <c r="U247"/>
  <c r="U250"/>
  <c r="J250"/>
  <c r="U251"/>
  <c r="J251"/>
  <c r="U254"/>
  <c r="U255"/>
  <c r="J255"/>
  <c r="U257"/>
  <c r="J257"/>
  <c r="U258"/>
  <c r="U262"/>
  <c r="J262"/>
  <c r="U263"/>
  <c r="J263"/>
  <c r="U266"/>
  <c r="U267"/>
  <c r="U270"/>
  <c r="U274"/>
  <c r="U277"/>
  <c r="J277"/>
  <c r="U278"/>
  <c r="U279"/>
  <c r="U282"/>
  <c r="J282"/>
  <c r="U283"/>
  <c r="J283"/>
  <c r="U286"/>
  <c r="U287"/>
  <c r="J287"/>
  <c r="U289"/>
  <c r="J289"/>
  <c r="U290"/>
  <c r="U294"/>
  <c r="J294"/>
  <c r="U295"/>
  <c r="J295"/>
  <c r="U298"/>
  <c r="U299"/>
  <c r="U302"/>
  <c r="U306"/>
  <c r="U309"/>
  <c r="J309"/>
  <c r="U310"/>
  <c r="U311"/>
  <c r="U314"/>
  <c r="J314"/>
  <c r="U315"/>
  <c r="J315"/>
  <c r="U318"/>
  <c r="U319"/>
  <c r="J319"/>
  <c r="U321"/>
  <c r="J321"/>
  <c r="U322"/>
  <c r="U326"/>
  <c r="J326"/>
  <c r="U327"/>
  <c r="J327"/>
  <c r="U330"/>
  <c r="U331"/>
  <c r="U334"/>
  <c r="U338"/>
  <c r="U341"/>
  <c r="J341"/>
  <c r="U342"/>
  <c r="U343"/>
  <c r="U346"/>
  <c r="J346"/>
  <c r="U347"/>
  <c r="J347"/>
  <c r="U350"/>
  <c r="U351"/>
  <c r="J351"/>
  <c r="U352"/>
  <c r="J352"/>
  <c r="U354"/>
  <c r="U355"/>
  <c r="U356"/>
  <c r="J356"/>
  <c r="U358"/>
  <c r="J358"/>
  <c r="U362"/>
  <c r="J362"/>
  <c r="U363"/>
  <c r="J363"/>
  <c r="U366"/>
  <c r="U367"/>
  <c r="J367"/>
  <c r="U368"/>
  <c r="J368"/>
  <c r="U370"/>
  <c r="U371"/>
  <c r="J371"/>
  <c r="U372"/>
  <c r="J372"/>
  <c r="U374"/>
  <c r="U378"/>
  <c r="U379"/>
  <c r="J379"/>
  <c r="U382"/>
  <c r="U383"/>
  <c r="J383"/>
  <c r="U384"/>
  <c r="J384"/>
  <c r="U386"/>
  <c r="U387"/>
  <c r="J387"/>
  <c r="U388"/>
  <c r="J388"/>
  <c r="U390"/>
  <c r="U395"/>
  <c r="J395"/>
  <c r="U398"/>
  <c r="U399"/>
  <c r="J399"/>
  <c r="U402"/>
  <c r="U403"/>
  <c r="J403"/>
  <c r="U404"/>
  <c r="J404"/>
  <c r="U406"/>
  <c r="U410"/>
  <c r="U411"/>
  <c r="J411"/>
  <c r="U414"/>
  <c r="U415"/>
  <c r="J415"/>
  <c r="U416"/>
  <c r="J416"/>
  <c r="U418"/>
  <c r="U419"/>
  <c r="J419"/>
  <c r="U420"/>
  <c r="J420"/>
  <c r="U422"/>
  <c r="U426"/>
  <c r="U427"/>
  <c r="J427"/>
  <c r="U430"/>
  <c r="U431"/>
  <c r="J431"/>
  <c r="U432"/>
  <c r="J432"/>
  <c r="U434"/>
  <c r="U435"/>
  <c r="J435"/>
  <c r="U436"/>
  <c r="J436"/>
  <c r="U438"/>
  <c r="U442"/>
  <c r="U443"/>
  <c r="J443"/>
  <c r="U446"/>
  <c r="U447"/>
  <c r="J447"/>
  <c r="U448"/>
  <c r="J448"/>
  <c r="U450"/>
  <c r="U451"/>
  <c r="J451"/>
  <c r="U452"/>
  <c r="J452"/>
  <c r="U454"/>
  <c r="U458"/>
  <c r="U459"/>
  <c r="J459"/>
  <c r="U462"/>
  <c r="U463"/>
  <c r="J463"/>
  <c r="U464"/>
  <c r="J464"/>
  <c r="U466"/>
  <c r="U467"/>
  <c r="J467"/>
  <c r="U468"/>
  <c r="J468"/>
  <c r="U470"/>
  <c r="U474"/>
  <c r="U475"/>
  <c r="J475"/>
  <c r="U478"/>
  <c r="U479"/>
  <c r="J479"/>
  <c r="U480"/>
  <c r="J480"/>
  <c r="U482"/>
  <c r="U483"/>
  <c r="J483"/>
  <c r="U484"/>
  <c r="J484"/>
  <c r="U486"/>
  <c r="U490"/>
  <c r="U491"/>
  <c r="J491"/>
  <c r="U494"/>
  <c r="U495"/>
  <c r="J495"/>
  <c r="U496"/>
  <c r="J496"/>
  <c r="U498"/>
  <c r="U499"/>
  <c r="J499"/>
  <c r="U500"/>
  <c r="J500"/>
  <c r="U502"/>
  <c r="U510"/>
  <c r="U512"/>
  <c r="J512"/>
  <c r="U514"/>
  <c r="U515"/>
  <c r="J515"/>
  <c r="U516"/>
  <c r="J516"/>
  <c r="U518"/>
  <c r="U522"/>
  <c r="P10"/>
  <c r="O10"/>
  <c r="I10" s="1"/>
  <c r="P13"/>
  <c r="O13"/>
  <c r="S13"/>
  <c r="R13" s="1"/>
  <c r="Q13" s="1"/>
  <c r="P16"/>
  <c r="O16"/>
  <c r="S16"/>
  <c r="P22"/>
  <c r="S22" s="1"/>
  <c r="R22" s="1"/>
  <c r="Q22" s="1"/>
  <c r="O22"/>
  <c r="P24"/>
  <c r="O24"/>
  <c r="S24"/>
  <c r="P26"/>
  <c r="S26" s="1"/>
  <c r="R26" s="1"/>
  <c r="Q26" s="1"/>
  <c r="O26"/>
  <c r="P30"/>
  <c r="S30" s="1"/>
  <c r="R30" s="1"/>
  <c r="Q30" s="1"/>
  <c r="O30"/>
  <c r="P38"/>
  <c r="O38"/>
  <c r="S38"/>
  <c r="R38" s="1"/>
  <c r="Q38" s="1"/>
  <c r="P45"/>
  <c r="S45" s="1"/>
  <c r="R45" s="1"/>
  <c r="Q45" s="1"/>
  <c r="O45"/>
  <c r="P52"/>
  <c r="O52"/>
  <c r="S52"/>
  <c r="R52" s="1"/>
  <c r="Q52" s="1"/>
  <c r="P53"/>
  <c r="O53"/>
  <c r="S53"/>
  <c r="P57"/>
  <c r="O57"/>
  <c r="S57"/>
  <c r="R57"/>
  <c r="Q57"/>
  <c r="P59"/>
  <c r="O59"/>
  <c r="I59" s="1"/>
  <c r="S59"/>
  <c r="R59" s="1"/>
  <c r="Q59" s="1"/>
  <c r="P67"/>
  <c r="O67"/>
  <c r="S67"/>
  <c r="R67"/>
  <c r="Q67"/>
  <c r="P74"/>
  <c r="S74" s="1"/>
  <c r="R74" s="1"/>
  <c r="Q74" s="1"/>
  <c r="O74"/>
  <c r="P75"/>
  <c r="S75" s="1"/>
  <c r="R75" s="1"/>
  <c r="Q75" s="1"/>
  <c r="O75"/>
  <c r="P80"/>
  <c r="O80"/>
  <c r="S80"/>
  <c r="R80"/>
  <c r="Q80"/>
  <c r="P84"/>
  <c r="S84" s="1"/>
  <c r="R84" s="1"/>
  <c r="Q84" s="1"/>
  <c r="O84"/>
  <c r="I84" s="1"/>
  <c r="P85"/>
  <c r="S85" s="1"/>
  <c r="R85" s="1"/>
  <c r="Q85" s="1"/>
  <c r="O85"/>
  <c r="P87"/>
  <c r="O87"/>
  <c r="S87"/>
  <c r="R87" s="1"/>
  <c r="Q87" s="1"/>
  <c r="P88"/>
  <c r="O88"/>
  <c r="I88" s="1"/>
  <c r="P99"/>
  <c r="O99"/>
  <c r="S99"/>
  <c r="R99"/>
  <c r="P101"/>
  <c r="S101" s="1"/>
  <c r="R101" s="1"/>
  <c r="Q101" s="1"/>
  <c r="O101"/>
  <c r="I101" s="1"/>
  <c r="P126"/>
  <c r="O126"/>
  <c r="S126"/>
  <c r="R126"/>
  <c r="Q126"/>
  <c r="P134"/>
  <c r="S134" s="1"/>
  <c r="R134" s="1"/>
  <c r="Q134" s="1"/>
  <c r="O134"/>
  <c r="P135"/>
  <c r="S135" s="1"/>
  <c r="R135" s="1"/>
  <c r="Q135" s="1"/>
  <c r="O135"/>
  <c r="I135" s="1"/>
  <c r="P140"/>
  <c r="S140" s="1"/>
  <c r="R140" s="1"/>
  <c r="Q140" s="1"/>
  <c r="O140"/>
  <c r="I140" s="1"/>
  <c r="P142"/>
  <c r="S142" s="1"/>
  <c r="R142" s="1"/>
  <c r="Q142" s="1"/>
  <c r="O142"/>
  <c r="I142" s="1"/>
  <c r="P143"/>
  <c r="O143"/>
  <c r="S143"/>
  <c r="R143"/>
  <c r="Q143"/>
  <c r="P145"/>
  <c r="O145"/>
  <c r="S145"/>
  <c r="R145" s="1"/>
  <c r="Q145" s="1"/>
  <c r="P147"/>
  <c r="S147" s="1"/>
  <c r="R147" s="1"/>
  <c r="Q147" s="1"/>
  <c r="O147"/>
  <c r="I147" s="1"/>
  <c r="P148"/>
  <c r="S148" s="1"/>
  <c r="R148" s="1"/>
  <c r="Q148" s="1"/>
  <c r="O148"/>
  <c r="I148" s="1"/>
  <c r="P150"/>
  <c r="O150"/>
  <c r="S150"/>
  <c r="P158"/>
  <c r="S158" s="1"/>
  <c r="R158" s="1"/>
  <c r="Q158" s="1"/>
  <c r="O158"/>
  <c r="P159"/>
  <c r="S159" s="1"/>
  <c r="R159" s="1"/>
  <c r="Q159" s="1"/>
  <c r="O159"/>
  <c r="P167"/>
  <c r="S167" s="1"/>
  <c r="R167" s="1"/>
  <c r="Q167" s="1"/>
  <c r="O167"/>
  <c r="P169"/>
  <c r="O169"/>
  <c r="I169" s="1"/>
  <c r="S169"/>
  <c r="R169" s="1"/>
  <c r="Q169" s="1"/>
  <c r="P172"/>
  <c r="O172"/>
  <c r="S172"/>
  <c r="R172" s="1"/>
  <c r="Q172" s="1"/>
  <c r="P176"/>
  <c r="O176"/>
  <c r="I176" s="1"/>
  <c r="P179"/>
  <c r="S179" s="1"/>
  <c r="R179" s="1"/>
  <c r="Q179" s="1"/>
  <c r="O179"/>
  <c r="P181"/>
  <c r="S181" s="1"/>
  <c r="R181" s="1"/>
  <c r="Q181" s="1"/>
  <c r="O181"/>
  <c r="I181" s="1"/>
  <c r="P183"/>
  <c r="O183"/>
  <c r="I183" s="1"/>
  <c r="P185"/>
  <c r="O185"/>
  <c r="I185" s="1"/>
  <c r="P186"/>
  <c r="O186"/>
  <c r="S186"/>
  <c r="P189"/>
  <c r="S189" s="1"/>
  <c r="R189" s="1"/>
  <c r="Q189" s="1"/>
  <c r="O189"/>
  <c r="P191"/>
  <c r="O191"/>
  <c r="S191"/>
  <c r="R191"/>
  <c r="Q191"/>
  <c r="P197"/>
  <c r="O197"/>
  <c r="I197" s="1"/>
  <c r="P200"/>
  <c r="S200" s="1"/>
  <c r="R200" s="1"/>
  <c r="Q200" s="1"/>
  <c r="O200"/>
  <c r="P204"/>
  <c r="S204" s="1"/>
  <c r="R204" s="1"/>
  <c r="Q204" s="1"/>
  <c r="O204"/>
  <c r="P206"/>
  <c r="O206"/>
  <c r="S206" s="1"/>
  <c r="R206" s="1"/>
  <c r="Q206" s="1"/>
  <c r="P207"/>
  <c r="O207"/>
  <c r="S207" s="1"/>
  <c r="R207" s="1"/>
  <c r="Q207" s="1"/>
  <c r="P210"/>
  <c r="O210"/>
  <c r="I210" s="1"/>
  <c r="P211"/>
  <c r="S211" s="1"/>
  <c r="R211" s="1"/>
  <c r="Q211" s="1"/>
  <c r="O211"/>
  <c r="P212"/>
  <c r="O212"/>
  <c r="S212"/>
  <c r="R212"/>
  <c r="Q212"/>
  <c r="P213"/>
  <c r="O213"/>
  <c r="S213"/>
  <c r="P214"/>
  <c r="O214"/>
  <c r="S214"/>
  <c r="P215"/>
  <c r="O215"/>
  <c r="S215"/>
  <c r="P216"/>
  <c r="O216"/>
  <c r="S216"/>
  <c r="R216"/>
  <c r="P217"/>
  <c r="O217"/>
  <c r="S217"/>
  <c r="R217"/>
  <c r="Q217"/>
  <c r="P218"/>
  <c r="O218"/>
  <c r="S218"/>
  <c r="P219"/>
  <c r="O219"/>
  <c r="S219"/>
  <c r="P220"/>
  <c r="O220"/>
  <c r="S220"/>
  <c r="R220"/>
  <c r="Q220"/>
  <c r="P221"/>
  <c r="O221"/>
  <c r="S221"/>
  <c r="R221"/>
  <c r="Q221"/>
  <c r="P222"/>
  <c r="O222"/>
  <c r="S222"/>
  <c r="P223"/>
  <c r="O223"/>
  <c r="S223"/>
  <c r="P224"/>
  <c r="O224"/>
  <c r="S224"/>
  <c r="R224"/>
  <c r="Q224"/>
  <c r="P225"/>
  <c r="O225"/>
  <c r="S225"/>
  <c r="P226"/>
  <c r="O226"/>
  <c r="S226"/>
  <c r="P227"/>
  <c r="O227"/>
  <c r="S227"/>
  <c r="R227"/>
  <c r="Q227"/>
  <c r="P228"/>
  <c r="O228"/>
  <c r="S228"/>
  <c r="R228"/>
  <c r="P229"/>
  <c r="O229"/>
  <c r="S229"/>
  <c r="R229"/>
  <c r="Q229"/>
  <c r="P230"/>
  <c r="O230"/>
  <c r="S230"/>
  <c r="P231"/>
  <c r="O231"/>
  <c r="S231"/>
  <c r="P232"/>
  <c r="O232"/>
  <c r="S232"/>
  <c r="R232"/>
  <c r="P233"/>
  <c r="O233"/>
  <c r="S233"/>
  <c r="R233"/>
  <c r="Q233"/>
  <c r="P234"/>
  <c r="O234"/>
  <c r="S234"/>
  <c r="P235"/>
  <c r="O235"/>
  <c r="S235"/>
  <c r="P236"/>
  <c r="O236"/>
  <c r="S236"/>
  <c r="R236"/>
  <c r="Q236"/>
  <c r="P237"/>
  <c r="O237"/>
  <c r="S237"/>
  <c r="R237"/>
  <c r="Q237"/>
  <c r="P238"/>
  <c r="O238"/>
  <c r="S238"/>
  <c r="P239"/>
  <c r="O239"/>
  <c r="S239"/>
  <c r="R239"/>
  <c r="Q239"/>
  <c r="P240"/>
  <c r="O240"/>
  <c r="S240"/>
  <c r="R240"/>
  <c r="Q240"/>
  <c r="P241"/>
  <c r="O241"/>
  <c r="S241"/>
  <c r="R241"/>
  <c r="Q241"/>
  <c r="P242"/>
  <c r="O242"/>
  <c r="S242"/>
  <c r="P243"/>
  <c r="O243"/>
  <c r="S243"/>
  <c r="R243"/>
  <c r="Q243"/>
  <c r="P244"/>
  <c r="O244"/>
  <c r="S244"/>
  <c r="R244"/>
  <c r="P245"/>
  <c r="O245"/>
  <c r="S245"/>
  <c r="P246"/>
  <c r="O246"/>
  <c r="S246"/>
  <c r="P247"/>
  <c r="O247"/>
  <c r="S247"/>
  <c r="P248"/>
  <c r="O248"/>
  <c r="S248"/>
  <c r="R248"/>
  <c r="Q248"/>
  <c r="P249"/>
  <c r="O249"/>
  <c r="S249"/>
  <c r="R249"/>
  <c r="Q249"/>
  <c r="P250"/>
  <c r="O250"/>
  <c r="S250"/>
  <c r="P251"/>
  <c r="O251"/>
  <c r="S251"/>
  <c r="P252"/>
  <c r="O252"/>
  <c r="S252"/>
  <c r="R252"/>
  <c r="P253"/>
  <c r="O253"/>
  <c r="S253"/>
  <c r="R253"/>
  <c r="Q253"/>
  <c r="P254"/>
  <c r="O254"/>
  <c r="S254"/>
  <c r="P255"/>
  <c r="O255"/>
  <c r="S255"/>
  <c r="P256"/>
  <c r="O256"/>
  <c r="S256"/>
  <c r="R256"/>
  <c r="Q256"/>
  <c r="P257"/>
  <c r="O257"/>
  <c r="S257"/>
  <c r="P258"/>
  <c r="O258"/>
  <c r="S258"/>
  <c r="P259"/>
  <c r="O259"/>
  <c r="S259"/>
  <c r="R259"/>
  <c r="Q259"/>
  <c r="P260"/>
  <c r="O260"/>
  <c r="S260"/>
  <c r="R260"/>
  <c r="P261"/>
  <c r="O261"/>
  <c r="S261"/>
  <c r="R261"/>
  <c r="Q261"/>
  <c r="P262"/>
  <c r="O262"/>
  <c r="S262"/>
  <c r="P263"/>
  <c r="O263"/>
  <c r="S263"/>
  <c r="P264"/>
  <c r="O264"/>
  <c r="S264"/>
  <c r="R264"/>
  <c r="Q264"/>
  <c r="P265"/>
  <c r="O265"/>
  <c r="S265"/>
  <c r="R265"/>
  <c r="Q265"/>
  <c r="P266"/>
  <c r="O266"/>
  <c r="S266"/>
  <c r="P267"/>
  <c r="O267"/>
  <c r="S267"/>
  <c r="P268"/>
  <c r="O268"/>
  <c r="S268"/>
  <c r="R268"/>
  <c r="P269"/>
  <c r="O269"/>
  <c r="S269"/>
  <c r="R269"/>
  <c r="Q269"/>
  <c r="P270"/>
  <c r="O270"/>
  <c r="S270"/>
  <c r="P271"/>
  <c r="O271"/>
  <c r="S271"/>
  <c r="R271"/>
  <c r="Q271"/>
  <c r="P272"/>
  <c r="O272"/>
  <c r="S272"/>
  <c r="R272"/>
  <c r="Q272"/>
  <c r="P273"/>
  <c r="O273"/>
  <c r="S273"/>
  <c r="R273"/>
  <c r="Q273"/>
  <c r="P274"/>
  <c r="O274"/>
  <c r="S274"/>
  <c r="P275"/>
  <c r="O275"/>
  <c r="S275"/>
  <c r="R275"/>
  <c r="Q275"/>
  <c r="P276"/>
  <c r="O276"/>
  <c r="S276"/>
  <c r="R276"/>
  <c r="Q276"/>
  <c r="P277"/>
  <c r="O277"/>
  <c r="S277"/>
  <c r="P278"/>
  <c r="O278"/>
  <c r="S278"/>
  <c r="P279"/>
  <c r="O279"/>
  <c r="S279"/>
  <c r="P280"/>
  <c r="O280"/>
  <c r="S280"/>
  <c r="R280"/>
  <c r="Q280"/>
  <c r="P281"/>
  <c r="O281"/>
  <c r="S281"/>
  <c r="R281"/>
  <c r="Q281"/>
  <c r="P282"/>
  <c r="O282"/>
  <c r="S282"/>
  <c r="P283"/>
  <c r="O283"/>
  <c r="S283"/>
  <c r="P284"/>
  <c r="O284"/>
  <c r="S284"/>
  <c r="R284"/>
  <c r="P285"/>
  <c r="O285"/>
  <c r="S285"/>
  <c r="R285"/>
  <c r="Q285"/>
  <c r="P286"/>
  <c r="O286"/>
  <c r="S286"/>
  <c r="P287"/>
  <c r="O287"/>
  <c r="S287"/>
  <c r="P288"/>
  <c r="O288"/>
  <c r="S288"/>
  <c r="R288"/>
  <c r="Q288"/>
  <c r="P289"/>
  <c r="O289"/>
  <c r="S289"/>
  <c r="P290"/>
  <c r="O290"/>
  <c r="S290"/>
  <c r="P291"/>
  <c r="O291"/>
  <c r="S291"/>
  <c r="R291"/>
  <c r="Q291"/>
  <c r="P292"/>
  <c r="O292"/>
  <c r="S292"/>
  <c r="R292"/>
  <c r="Q292"/>
  <c r="P293"/>
  <c r="O293"/>
  <c r="S293"/>
  <c r="R293"/>
  <c r="Q293"/>
  <c r="P294"/>
  <c r="O294"/>
  <c r="S294"/>
  <c r="P295"/>
  <c r="O295"/>
  <c r="S295"/>
  <c r="P296"/>
  <c r="O296"/>
  <c r="S296"/>
  <c r="R296"/>
  <c r="Q296"/>
  <c r="P297"/>
  <c r="O297"/>
  <c r="S297"/>
  <c r="R297"/>
  <c r="Q297"/>
  <c r="P298"/>
  <c r="O298"/>
  <c r="S298"/>
  <c r="P299"/>
  <c r="O299"/>
  <c r="S299"/>
  <c r="P300"/>
  <c r="O300"/>
  <c r="S300"/>
  <c r="R300"/>
  <c r="Q300"/>
  <c r="P304"/>
  <c r="O304"/>
  <c r="S304"/>
  <c r="R304"/>
  <c r="P305"/>
  <c r="O305"/>
  <c r="S305"/>
  <c r="R305"/>
  <c r="Q305"/>
  <c r="P306"/>
  <c r="O306"/>
  <c r="S306"/>
  <c r="P307"/>
  <c r="O307"/>
  <c r="S307"/>
  <c r="R307"/>
  <c r="Q307"/>
  <c r="P308"/>
  <c r="O308"/>
  <c r="S308"/>
  <c r="R308"/>
  <c r="Q308"/>
  <c r="P309"/>
  <c r="O309"/>
  <c r="S309"/>
  <c r="P310"/>
  <c r="O310"/>
  <c r="S310"/>
  <c r="P311"/>
  <c r="O311"/>
  <c r="S311"/>
  <c r="P312"/>
  <c r="O312"/>
  <c r="S312"/>
  <c r="R312"/>
  <c r="Q312"/>
  <c r="P313"/>
  <c r="O313"/>
  <c r="S313"/>
  <c r="R313"/>
  <c r="Q313"/>
  <c r="P314"/>
  <c r="O314"/>
  <c r="S314"/>
  <c r="P315"/>
  <c r="O315"/>
  <c r="S315"/>
  <c r="P316"/>
  <c r="O316"/>
  <c r="S316"/>
  <c r="R316"/>
  <c r="Q316"/>
  <c r="P317"/>
  <c r="O317"/>
  <c r="S317"/>
  <c r="R317"/>
  <c r="Q317"/>
  <c r="P318"/>
  <c r="O318"/>
  <c r="S318"/>
  <c r="P319"/>
  <c r="O319"/>
  <c r="S319"/>
  <c r="P320"/>
  <c r="O320"/>
  <c r="S320"/>
  <c r="R320"/>
  <c r="P321"/>
  <c r="O321"/>
  <c r="S321"/>
  <c r="P322"/>
  <c r="O322"/>
  <c r="S322"/>
  <c r="P323"/>
  <c r="O323"/>
  <c r="S323"/>
  <c r="R323"/>
  <c r="Q323"/>
  <c r="P324"/>
  <c r="O324"/>
  <c r="S324"/>
  <c r="R324"/>
  <c r="Q324"/>
  <c r="P325"/>
  <c r="O325"/>
  <c r="S325"/>
  <c r="R325"/>
  <c r="Q325"/>
  <c r="P326"/>
  <c r="O326"/>
  <c r="S326"/>
  <c r="P327"/>
  <c r="O327"/>
  <c r="S327"/>
  <c r="P328"/>
  <c r="O328"/>
  <c r="S328"/>
  <c r="R328"/>
  <c r="P329"/>
  <c r="O329"/>
  <c r="S329"/>
  <c r="R329"/>
  <c r="Q329"/>
  <c r="P330"/>
  <c r="O330"/>
  <c r="S330"/>
  <c r="P331"/>
  <c r="O331"/>
  <c r="S331"/>
  <c r="P332"/>
  <c r="O332"/>
  <c r="S332"/>
  <c r="R332"/>
  <c r="Q332"/>
  <c r="P333"/>
  <c r="O333"/>
  <c r="S333"/>
  <c r="R333"/>
  <c r="Q333"/>
  <c r="P334"/>
  <c r="O334"/>
  <c r="S334"/>
  <c r="P335"/>
  <c r="O335"/>
  <c r="S335"/>
  <c r="R335"/>
  <c r="Q335"/>
  <c r="P336"/>
  <c r="O336"/>
  <c r="S336"/>
  <c r="R336"/>
  <c r="P337"/>
  <c r="O337"/>
  <c r="S337"/>
  <c r="R337"/>
  <c r="Q337"/>
  <c r="P338"/>
  <c r="O338"/>
  <c r="S338"/>
  <c r="P339"/>
  <c r="O339"/>
  <c r="S339"/>
  <c r="R339"/>
  <c r="Q339"/>
  <c r="P340"/>
  <c r="O340"/>
  <c r="S340"/>
  <c r="R340"/>
  <c r="Q340"/>
  <c r="P341"/>
  <c r="O341"/>
  <c r="S341"/>
  <c r="P342"/>
  <c r="O342"/>
  <c r="S342"/>
  <c r="P343"/>
  <c r="O343"/>
  <c r="S343"/>
  <c r="P344"/>
  <c r="O344"/>
  <c r="S344"/>
  <c r="R344"/>
  <c r="P345"/>
  <c r="O345"/>
  <c r="S345"/>
  <c r="R345"/>
  <c r="Q345"/>
  <c r="P346"/>
  <c r="O346"/>
  <c r="S346"/>
  <c r="P347"/>
  <c r="O347"/>
  <c r="S347"/>
  <c r="P348"/>
  <c r="O348"/>
  <c r="S348"/>
  <c r="R348"/>
  <c r="Q348"/>
  <c r="P349"/>
  <c r="O349"/>
  <c r="S349"/>
  <c r="R349"/>
  <c r="Q349"/>
  <c r="P350"/>
  <c r="O350"/>
  <c r="S350"/>
  <c r="P351"/>
  <c r="O351"/>
  <c r="S351"/>
  <c r="P352"/>
  <c r="O352"/>
  <c r="S352"/>
  <c r="P353"/>
  <c r="O353"/>
  <c r="S353"/>
  <c r="R353"/>
  <c r="Q353"/>
  <c r="P354"/>
  <c r="O354"/>
  <c r="S354"/>
  <c r="P355"/>
  <c r="O355"/>
  <c r="S355"/>
  <c r="P356"/>
  <c r="O356"/>
  <c r="S356"/>
  <c r="P357"/>
  <c r="O357"/>
  <c r="S357"/>
  <c r="R357"/>
  <c r="Q357"/>
  <c r="P358"/>
  <c r="O358"/>
  <c r="S358"/>
  <c r="P359"/>
  <c r="O359"/>
  <c r="S359"/>
  <c r="R359"/>
  <c r="Q359"/>
  <c r="P360"/>
  <c r="O360"/>
  <c r="S360"/>
  <c r="R360"/>
  <c r="Q360"/>
  <c r="P361"/>
  <c r="O361"/>
  <c r="S361"/>
  <c r="R361"/>
  <c r="Q361"/>
  <c r="P362"/>
  <c r="O362"/>
  <c r="S362"/>
  <c r="P363"/>
  <c r="O363"/>
  <c r="S363"/>
  <c r="P364"/>
  <c r="O364"/>
  <c r="S364"/>
  <c r="R364"/>
  <c r="Q364"/>
  <c r="P365"/>
  <c r="O365"/>
  <c r="S365"/>
  <c r="R365"/>
  <c r="P366"/>
  <c r="O366"/>
  <c r="S366"/>
  <c r="P367"/>
  <c r="O367"/>
  <c r="S367"/>
  <c r="P368"/>
  <c r="O368"/>
  <c r="S368"/>
  <c r="P369"/>
  <c r="O369"/>
  <c r="S369"/>
  <c r="R369"/>
  <c r="Q369"/>
  <c r="P370"/>
  <c r="O370"/>
  <c r="S370"/>
  <c r="P371"/>
  <c r="O371"/>
  <c r="S371"/>
  <c r="P372"/>
  <c r="O372"/>
  <c r="S372"/>
  <c r="P373"/>
  <c r="O373"/>
  <c r="S373"/>
  <c r="R373"/>
  <c r="Q373"/>
  <c r="P374"/>
  <c r="O374"/>
  <c r="S374"/>
  <c r="P375"/>
  <c r="O375"/>
  <c r="S375"/>
  <c r="R375"/>
  <c r="Q375"/>
  <c r="P376"/>
  <c r="O376"/>
  <c r="S376"/>
  <c r="R376"/>
  <c r="Q376"/>
  <c r="P377"/>
  <c r="O377"/>
  <c r="S377"/>
  <c r="R377"/>
  <c r="Q377"/>
  <c r="P378"/>
  <c r="O378"/>
  <c r="S378"/>
  <c r="P379"/>
  <c r="O379"/>
  <c r="S379"/>
  <c r="P380"/>
  <c r="O380"/>
  <c r="S380"/>
  <c r="R380"/>
  <c r="Q380"/>
  <c r="P381"/>
  <c r="O381"/>
  <c r="S381"/>
  <c r="R381"/>
  <c r="Q381"/>
  <c r="P382"/>
  <c r="O382"/>
  <c r="S382"/>
  <c r="P383"/>
  <c r="O383"/>
  <c r="S383"/>
  <c r="P384"/>
  <c r="O384"/>
  <c r="S384"/>
  <c r="P385"/>
  <c r="O385"/>
  <c r="S385"/>
  <c r="R385"/>
  <c r="Q385"/>
  <c r="P386"/>
  <c r="O386"/>
  <c r="S386"/>
  <c r="P387"/>
  <c r="O387"/>
  <c r="S387"/>
  <c r="P388"/>
  <c r="O388"/>
  <c r="S388"/>
  <c r="P389"/>
  <c r="O389"/>
  <c r="S389"/>
  <c r="R389"/>
  <c r="Q389"/>
  <c r="P390"/>
  <c r="O390"/>
  <c r="S390"/>
  <c r="P391"/>
  <c r="O391"/>
  <c r="S391"/>
  <c r="R391"/>
  <c r="Q391"/>
  <c r="P392"/>
  <c r="O392"/>
  <c r="S392"/>
  <c r="R392"/>
  <c r="Q392"/>
  <c r="P395"/>
  <c r="O395"/>
  <c r="S395"/>
  <c r="P396"/>
  <c r="O396"/>
  <c r="S396"/>
  <c r="R396"/>
  <c r="Q396"/>
  <c r="P397"/>
  <c r="O397"/>
  <c r="S397"/>
  <c r="R397"/>
  <c r="Q397"/>
  <c r="P398"/>
  <c r="O398"/>
  <c r="S398"/>
  <c r="P399"/>
  <c r="O399"/>
  <c r="S399"/>
  <c r="P401"/>
  <c r="O401"/>
  <c r="S401"/>
  <c r="R401"/>
  <c r="P402"/>
  <c r="O402"/>
  <c r="S402"/>
  <c r="P403"/>
  <c r="O403"/>
  <c r="S403"/>
  <c r="P404"/>
  <c r="O404"/>
  <c r="S404"/>
  <c r="P405"/>
  <c r="O405"/>
  <c r="S405"/>
  <c r="R405"/>
  <c r="Q405"/>
  <c r="P406"/>
  <c r="O406"/>
  <c r="S406"/>
  <c r="P407"/>
  <c r="O407"/>
  <c r="S407"/>
  <c r="R407"/>
  <c r="Q407"/>
  <c r="P408"/>
  <c r="O408"/>
  <c r="S408"/>
  <c r="R408"/>
  <c r="P409"/>
  <c r="O409"/>
  <c r="S409"/>
  <c r="R409"/>
  <c r="Q409"/>
  <c r="P410"/>
  <c r="O410"/>
  <c r="S410"/>
  <c r="P411"/>
  <c r="O411"/>
  <c r="S411"/>
  <c r="P412"/>
  <c r="O412"/>
  <c r="S412"/>
  <c r="R412"/>
  <c r="Q412"/>
  <c r="P413"/>
  <c r="O413"/>
  <c r="S413"/>
  <c r="R413"/>
  <c r="Q413"/>
  <c r="P414"/>
  <c r="O414"/>
  <c r="S414"/>
  <c r="P415"/>
  <c r="O415"/>
  <c r="S415"/>
  <c r="P416"/>
  <c r="O416"/>
  <c r="S416"/>
  <c r="P417"/>
  <c r="O417"/>
  <c r="S417"/>
  <c r="R417"/>
  <c r="Q417"/>
  <c r="P418"/>
  <c r="O418"/>
  <c r="S418"/>
  <c r="P419"/>
  <c r="O419"/>
  <c r="S419"/>
  <c r="P420"/>
  <c r="O420"/>
  <c r="S420"/>
  <c r="P421"/>
  <c r="O421"/>
  <c r="S421"/>
  <c r="R421"/>
  <c r="Q421"/>
  <c r="P422"/>
  <c r="O422"/>
  <c r="S422"/>
  <c r="P423"/>
  <c r="O423"/>
  <c r="S423"/>
  <c r="R423"/>
  <c r="Q423"/>
  <c r="P424"/>
  <c r="O424"/>
  <c r="S424"/>
  <c r="R424"/>
  <c r="Q424"/>
  <c r="P425"/>
  <c r="O425"/>
  <c r="S425"/>
  <c r="R425"/>
  <c r="Q425"/>
  <c r="P426"/>
  <c r="O426"/>
  <c r="S426"/>
  <c r="P427"/>
  <c r="O427"/>
  <c r="S427"/>
  <c r="P428"/>
  <c r="O428"/>
  <c r="S428"/>
  <c r="R428"/>
  <c r="Q428"/>
  <c r="P429"/>
  <c r="O429"/>
  <c r="S429"/>
  <c r="R429"/>
  <c r="P430"/>
  <c r="O430"/>
  <c r="S430"/>
  <c r="P431"/>
  <c r="O431"/>
  <c r="S431"/>
  <c r="P432"/>
  <c r="O432"/>
  <c r="S432"/>
  <c r="P433"/>
  <c r="O433"/>
  <c r="S433"/>
  <c r="R433"/>
  <c r="Q433"/>
  <c r="P434"/>
  <c r="O434"/>
  <c r="S434"/>
  <c r="P435"/>
  <c r="O435"/>
  <c r="S435"/>
  <c r="P436"/>
  <c r="O436"/>
  <c r="S436"/>
  <c r="P437"/>
  <c r="O437"/>
  <c r="S437"/>
  <c r="R437"/>
  <c r="Q437"/>
  <c r="P438"/>
  <c r="O438"/>
  <c r="S438"/>
  <c r="P439"/>
  <c r="O439"/>
  <c r="S439"/>
  <c r="R439"/>
  <c r="Q439"/>
  <c r="P440"/>
  <c r="O440"/>
  <c r="S440"/>
  <c r="R440"/>
  <c r="Q440"/>
  <c r="P441"/>
  <c r="O441"/>
  <c r="S441"/>
  <c r="R441"/>
  <c r="Q441"/>
  <c r="P442"/>
  <c r="O442"/>
  <c r="S442"/>
  <c r="P443"/>
  <c r="O443"/>
  <c r="S443"/>
  <c r="P444"/>
  <c r="O444"/>
  <c r="S444"/>
  <c r="R444"/>
  <c r="P445"/>
  <c r="O445"/>
  <c r="S445"/>
  <c r="R445"/>
  <c r="Q445"/>
  <c r="P446"/>
  <c r="O446"/>
  <c r="S446"/>
  <c r="P447"/>
  <c r="O447"/>
  <c r="S447"/>
  <c r="P448"/>
  <c r="O448"/>
  <c r="S448"/>
  <c r="P449"/>
  <c r="O449"/>
  <c r="S449"/>
  <c r="R449"/>
  <c r="Q449"/>
  <c r="P450"/>
  <c r="O450"/>
  <c r="S450"/>
  <c r="P451"/>
  <c r="O451"/>
  <c r="S451"/>
  <c r="P452"/>
  <c r="O452"/>
  <c r="S452"/>
  <c r="P453"/>
  <c r="O453"/>
  <c r="S453"/>
  <c r="R453"/>
  <c r="Q453"/>
  <c r="P454"/>
  <c r="O454"/>
  <c r="S454"/>
  <c r="P455"/>
  <c r="O455"/>
  <c r="S455"/>
  <c r="R455"/>
  <c r="Q455"/>
  <c r="P456"/>
  <c r="O456"/>
  <c r="S456"/>
  <c r="R456"/>
  <c r="Q456"/>
  <c r="P457"/>
  <c r="O457"/>
  <c r="S457"/>
  <c r="R457"/>
  <c r="P458"/>
  <c r="O458"/>
  <c r="S458"/>
  <c r="P459"/>
  <c r="O459"/>
  <c r="S459"/>
  <c r="P460"/>
  <c r="O460"/>
  <c r="S460"/>
  <c r="R460"/>
  <c r="Q460"/>
  <c r="P461"/>
  <c r="O461"/>
  <c r="S461"/>
  <c r="R461"/>
  <c r="Q461"/>
  <c r="P462"/>
  <c r="O462"/>
  <c r="S462"/>
  <c r="P463"/>
  <c r="O463"/>
  <c r="S463"/>
  <c r="P464"/>
  <c r="O464"/>
  <c r="S464"/>
  <c r="P465"/>
  <c r="O465"/>
  <c r="S465"/>
  <c r="R465"/>
  <c r="P466"/>
  <c r="O466"/>
  <c r="S466"/>
  <c r="P467"/>
  <c r="O467"/>
  <c r="S467"/>
  <c r="P468"/>
  <c r="O468"/>
  <c r="S468"/>
  <c r="P469"/>
  <c r="O469"/>
  <c r="S469"/>
  <c r="R469"/>
  <c r="Q469"/>
  <c r="P470"/>
  <c r="O470"/>
  <c r="S470"/>
  <c r="P471"/>
  <c r="O471"/>
  <c r="S471"/>
  <c r="R471"/>
  <c r="Q471"/>
  <c r="P472"/>
  <c r="O472"/>
  <c r="S472"/>
  <c r="R472"/>
  <c r="P473"/>
  <c r="O473"/>
  <c r="S473"/>
  <c r="R473"/>
  <c r="Q473"/>
  <c r="P474"/>
  <c r="O474"/>
  <c r="S474"/>
  <c r="P475"/>
  <c r="O475"/>
  <c r="S475"/>
  <c r="P476"/>
  <c r="O476"/>
  <c r="S476"/>
  <c r="R476"/>
  <c r="Q476"/>
  <c r="P477"/>
  <c r="O477"/>
  <c r="S477"/>
  <c r="R477"/>
  <c r="Q477"/>
  <c r="P478"/>
  <c r="O478"/>
  <c r="S478"/>
  <c r="P479"/>
  <c r="O479"/>
  <c r="S479"/>
  <c r="P480"/>
  <c r="O480"/>
  <c r="S480"/>
  <c r="P481"/>
  <c r="O481"/>
  <c r="S481"/>
  <c r="R481"/>
  <c r="Q481"/>
  <c r="P482"/>
  <c r="O482"/>
  <c r="S482"/>
  <c r="P483"/>
  <c r="O483"/>
  <c r="S483"/>
  <c r="P484"/>
  <c r="O484"/>
  <c r="S484"/>
  <c r="P485"/>
  <c r="O485"/>
  <c r="S485"/>
  <c r="R485"/>
  <c r="Q485"/>
  <c r="P486"/>
  <c r="O486"/>
  <c r="S486"/>
  <c r="P487"/>
  <c r="O487"/>
  <c r="S487"/>
  <c r="R487"/>
  <c r="Q487"/>
  <c r="P488"/>
  <c r="O488"/>
  <c r="S488"/>
  <c r="R488"/>
  <c r="Q488"/>
  <c r="P489"/>
  <c r="O489"/>
  <c r="S489"/>
  <c r="R489"/>
  <c r="Q489"/>
  <c r="P490"/>
  <c r="O490"/>
  <c r="S490"/>
  <c r="P491"/>
  <c r="O491"/>
  <c r="S491"/>
  <c r="P492"/>
  <c r="O492"/>
  <c r="S492"/>
  <c r="R492"/>
  <c r="Q492"/>
  <c r="P493"/>
  <c r="O493"/>
  <c r="S493"/>
  <c r="R493"/>
  <c r="P494"/>
  <c r="O494"/>
  <c r="S494"/>
  <c r="P495"/>
  <c r="O495"/>
  <c r="S495"/>
  <c r="P496"/>
  <c r="O496"/>
  <c r="S496"/>
  <c r="P497"/>
  <c r="O497"/>
  <c r="S497"/>
  <c r="R497"/>
  <c r="Q497"/>
  <c r="P498"/>
  <c r="O498"/>
  <c r="S498"/>
  <c r="P499"/>
  <c r="O499"/>
  <c r="S499"/>
  <c r="P500"/>
  <c r="O500"/>
  <c r="S500"/>
  <c r="P501"/>
  <c r="O501"/>
  <c r="S501"/>
  <c r="R501"/>
  <c r="Q501"/>
  <c r="P502"/>
  <c r="O502"/>
  <c r="S502"/>
  <c r="P503"/>
  <c r="O503"/>
  <c r="S503"/>
  <c r="R503"/>
  <c r="Q503"/>
  <c r="P504"/>
  <c r="O504"/>
  <c r="S504"/>
  <c r="R504"/>
  <c r="Q504"/>
  <c r="P509"/>
  <c r="O509"/>
  <c r="S509"/>
  <c r="R509"/>
  <c r="Q509"/>
  <c r="P510"/>
  <c r="O510"/>
  <c r="S510"/>
  <c r="P512"/>
  <c r="O512"/>
  <c r="S512"/>
  <c r="P514"/>
  <c r="O514"/>
  <c r="S514"/>
  <c r="P515"/>
  <c r="O515"/>
  <c r="S515"/>
  <c r="P516"/>
  <c r="O516"/>
  <c r="S516"/>
  <c r="P517"/>
  <c r="O517"/>
  <c r="S517"/>
  <c r="R517"/>
  <c r="Q517"/>
  <c r="P518"/>
  <c r="O518"/>
  <c r="S518"/>
  <c r="P519"/>
  <c r="O519"/>
  <c r="S519"/>
  <c r="R519"/>
  <c r="Q519"/>
  <c r="P520"/>
  <c r="O520"/>
  <c r="S520"/>
  <c r="R520"/>
  <c r="Q520"/>
  <c r="P521"/>
  <c r="O521"/>
  <c r="S521"/>
  <c r="R521"/>
  <c r="Q521"/>
  <c r="P522"/>
  <c r="O522"/>
  <c r="S522"/>
  <c r="R16"/>
  <c r="R24"/>
  <c r="Q24"/>
  <c r="R53"/>
  <c r="Q53"/>
  <c r="R150"/>
  <c r="Q150" s="1"/>
  <c r="R186"/>
  <c r="Q186" s="1"/>
  <c r="R213"/>
  <c r="Q213"/>
  <c r="R214"/>
  <c r="Q214"/>
  <c r="R215"/>
  <c r="Q215"/>
  <c r="R218"/>
  <c r="Q218"/>
  <c r="R219"/>
  <c r="Q219"/>
  <c r="R222"/>
  <c r="R223"/>
  <c r="Q223"/>
  <c r="R225"/>
  <c r="Q225"/>
  <c r="R226"/>
  <c r="R230"/>
  <c r="Q230"/>
  <c r="R231"/>
  <c r="Q231"/>
  <c r="R234"/>
  <c r="R235"/>
  <c r="Q235"/>
  <c r="R238"/>
  <c r="R242"/>
  <c r="Q242"/>
  <c r="R245"/>
  <c r="R246"/>
  <c r="Q246"/>
  <c r="R247"/>
  <c r="Q247"/>
  <c r="R250"/>
  <c r="Q250"/>
  <c r="R251"/>
  <c r="Q251"/>
  <c r="R254"/>
  <c r="R255"/>
  <c r="Q255"/>
  <c r="R257"/>
  <c r="Q257"/>
  <c r="R258"/>
  <c r="Q258"/>
  <c r="R262"/>
  <c r="Q262"/>
  <c r="R263"/>
  <c r="Q263"/>
  <c r="R266"/>
  <c r="R267"/>
  <c r="Q267"/>
  <c r="R270"/>
  <c r="R274"/>
  <c r="R277"/>
  <c r="Q277"/>
  <c r="R278"/>
  <c r="Q278"/>
  <c r="R279"/>
  <c r="Q279"/>
  <c r="R282"/>
  <c r="Q282"/>
  <c r="R283"/>
  <c r="Q283"/>
  <c r="R286"/>
  <c r="R287"/>
  <c r="Q287"/>
  <c r="R289"/>
  <c r="Q289"/>
  <c r="R290"/>
  <c r="R294"/>
  <c r="Q294"/>
  <c r="R295"/>
  <c r="Q295"/>
  <c r="R298"/>
  <c r="R299"/>
  <c r="Q299"/>
  <c r="R306"/>
  <c r="R309"/>
  <c r="Q309"/>
  <c r="R310"/>
  <c r="Q310"/>
  <c r="R311"/>
  <c r="Q311"/>
  <c r="R314"/>
  <c r="R315"/>
  <c r="Q315"/>
  <c r="R318"/>
  <c r="R319"/>
  <c r="Q319"/>
  <c r="R321"/>
  <c r="R322"/>
  <c r="Q322"/>
  <c r="R326"/>
  <c r="Q326"/>
  <c r="R327"/>
  <c r="Q327"/>
  <c r="R330"/>
  <c r="R331"/>
  <c r="Q331"/>
  <c r="R334"/>
  <c r="R338"/>
  <c r="Q338"/>
  <c r="R341"/>
  <c r="Q341"/>
  <c r="R342"/>
  <c r="Q342"/>
  <c r="R343"/>
  <c r="Q343"/>
  <c r="R346"/>
  <c r="Q346"/>
  <c r="R347"/>
  <c r="Q347"/>
  <c r="R350"/>
  <c r="R351"/>
  <c r="Q351"/>
  <c r="R352"/>
  <c r="Q352"/>
  <c r="R354"/>
  <c r="R355"/>
  <c r="Q355"/>
  <c r="R356"/>
  <c r="R358"/>
  <c r="R362"/>
  <c r="Q362"/>
  <c r="R363"/>
  <c r="Q363"/>
  <c r="R366"/>
  <c r="Q366"/>
  <c r="R367"/>
  <c r="Q367"/>
  <c r="R368"/>
  <c r="Q368"/>
  <c r="R370"/>
  <c r="R371"/>
  <c r="Q371"/>
  <c r="R372"/>
  <c r="R374"/>
  <c r="Q374"/>
  <c r="R378"/>
  <c r="Q378"/>
  <c r="R379"/>
  <c r="Q379"/>
  <c r="R382"/>
  <c r="R383"/>
  <c r="Q383"/>
  <c r="R384"/>
  <c r="Q384"/>
  <c r="R386"/>
  <c r="R387"/>
  <c r="Q387"/>
  <c r="R388"/>
  <c r="Q388"/>
  <c r="R390"/>
  <c r="Q390"/>
  <c r="R395"/>
  <c r="Q395"/>
  <c r="R398"/>
  <c r="R399"/>
  <c r="Q399"/>
  <c r="R402"/>
  <c r="R403"/>
  <c r="Q403"/>
  <c r="R404"/>
  <c r="Q404"/>
  <c r="R406"/>
  <c r="Q406"/>
  <c r="R410"/>
  <c r="Q410"/>
  <c r="R411"/>
  <c r="Q411"/>
  <c r="R414"/>
  <c r="R415"/>
  <c r="Q415"/>
  <c r="R416"/>
  <c r="Q416"/>
  <c r="R418"/>
  <c r="R419"/>
  <c r="Q419"/>
  <c r="R420"/>
  <c r="R422"/>
  <c r="R426"/>
  <c r="Q426"/>
  <c r="R427"/>
  <c r="Q427"/>
  <c r="R430"/>
  <c r="Q430"/>
  <c r="R431"/>
  <c r="Q431"/>
  <c r="R432"/>
  <c r="Q432"/>
  <c r="R434"/>
  <c r="R435"/>
  <c r="Q435"/>
  <c r="R436"/>
  <c r="R438"/>
  <c r="Q438"/>
  <c r="R442"/>
  <c r="Q442"/>
  <c r="R443"/>
  <c r="Q443"/>
  <c r="R446"/>
  <c r="R447"/>
  <c r="Q447"/>
  <c r="R448"/>
  <c r="Q448"/>
  <c r="R450"/>
  <c r="R451"/>
  <c r="Q451"/>
  <c r="R452"/>
  <c r="Q452"/>
  <c r="R454"/>
  <c r="Q454"/>
  <c r="R458"/>
  <c r="Q458"/>
  <c r="R459"/>
  <c r="Q459"/>
  <c r="R462"/>
  <c r="R463"/>
  <c r="Q463"/>
  <c r="R464"/>
  <c r="Q464"/>
  <c r="R466"/>
  <c r="R467"/>
  <c r="Q467"/>
  <c r="R468"/>
  <c r="Q468"/>
  <c r="R470"/>
  <c r="Q470"/>
  <c r="R474"/>
  <c r="Q474"/>
  <c r="R475"/>
  <c r="Q475"/>
  <c r="R478"/>
  <c r="R479"/>
  <c r="Q479"/>
  <c r="R480"/>
  <c r="Q480"/>
  <c r="R482"/>
  <c r="R483"/>
  <c r="Q483"/>
  <c r="R484"/>
  <c r="R486"/>
  <c r="R490"/>
  <c r="Q490"/>
  <c r="R491"/>
  <c r="Q491"/>
  <c r="R494"/>
  <c r="Q494"/>
  <c r="R495"/>
  <c r="Q495"/>
  <c r="R496"/>
  <c r="Q496"/>
  <c r="R498"/>
  <c r="R499"/>
  <c r="Q499"/>
  <c r="R500"/>
  <c r="R502"/>
  <c r="Q502"/>
  <c r="R510"/>
  <c r="R512"/>
  <c r="Q512"/>
  <c r="R514"/>
  <c r="R515"/>
  <c r="Q515"/>
  <c r="R516"/>
  <c r="Q516"/>
  <c r="R518"/>
  <c r="R522"/>
  <c r="Q16"/>
  <c r="Q99"/>
  <c r="Q216"/>
  <c r="Q222"/>
  <c r="Q226"/>
  <c r="Q228"/>
  <c r="Q232"/>
  <c r="Q234"/>
  <c r="Q238"/>
  <c r="Q244"/>
  <c r="Q245"/>
  <c r="Q252"/>
  <c r="Q254"/>
  <c r="Q260"/>
  <c r="Q266"/>
  <c r="Q268"/>
  <c r="Q270"/>
  <c r="Q274"/>
  <c r="Q284"/>
  <c r="Q286"/>
  <c r="Q290"/>
  <c r="Q298"/>
  <c r="Q304"/>
  <c r="Q306"/>
  <c r="Q314"/>
  <c r="Q318"/>
  <c r="Q320"/>
  <c r="Q321"/>
  <c r="Q328"/>
  <c r="Q330"/>
  <c r="Q334"/>
  <c r="Q336"/>
  <c r="Q344"/>
  <c r="Q350"/>
  <c r="Q354"/>
  <c r="Q356"/>
  <c r="Q358"/>
  <c r="Q365"/>
  <c r="Q370"/>
  <c r="Q372"/>
  <c r="Q382"/>
  <c r="Q386"/>
  <c r="Q398"/>
  <c r="Q401"/>
  <c r="Q402"/>
  <c r="Q408"/>
  <c r="Q414"/>
  <c r="Q418"/>
  <c r="Q420"/>
  <c r="Q422"/>
  <c r="Q429"/>
  <c r="Q434"/>
  <c r="Q436"/>
  <c r="Q444"/>
  <c r="Q446"/>
  <c r="Q450"/>
  <c r="Q457"/>
  <c r="Q462"/>
  <c r="Q465"/>
  <c r="Q466"/>
  <c r="Q472"/>
  <c r="Q478"/>
  <c r="Q482"/>
  <c r="Q484"/>
  <c r="Q486"/>
  <c r="Q493"/>
  <c r="Q498"/>
  <c r="Q500"/>
  <c r="Q510"/>
  <c r="Q514"/>
  <c r="Q518"/>
  <c r="Q522"/>
  <c r="P3"/>
  <c r="O3" s="1"/>
  <c r="I3" s="1"/>
  <c r="P4"/>
  <c r="S4" s="1"/>
  <c r="R4" s="1"/>
  <c r="P5"/>
  <c r="P6"/>
  <c r="O6"/>
  <c r="P7"/>
  <c r="O7" s="1"/>
  <c r="I7" s="1"/>
  <c r="P8"/>
  <c r="S8" s="1"/>
  <c r="R8" s="1"/>
  <c r="Q8" s="1"/>
  <c r="P9"/>
  <c r="P11"/>
  <c r="O11"/>
  <c r="I11" s="1"/>
  <c r="S11"/>
  <c r="R11" s="1"/>
  <c r="Q11" s="1"/>
  <c r="P12"/>
  <c r="P14"/>
  <c r="O14"/>
  <c r="S14"/>
  <c r="R14"/>
  <c r="Q14"/>
  <c r="P15"/>
  <c r="O15"/>
  <c r="S15"/>
  <c r="R15" s="1"/>
  <c r="Q15" s="1"/>
  <c r="P17"/>
  <c r="S17" s="1"/>
  <c r="R17" s="1"/>
  <c r="Q17" s="1"/>
  <c r="O17"/>
  <c r="I17" s="1"/>
  <c r="P18"/>
  <c r="O18"/>
  <c r="S18"/>
  <c r="R18" s="1"/>
  <c r="Q18" s="1"/>
  <c r="P19"/>
  <c r="O19"/>
  <c r="I19" s="1"/>
  <c r="S19"/>
  <c r="R19" s="1"/>
  <c r="Q19" s="1"/>
  <c r="P20"/>
  <c r="S20" s="1"/>
  <c r="R20" s="1"/>
  <c r="Q20" s="1"/>
  <c r="O20"/>
  <c r="P21"/>
  <c r="O21"/>
  <c r="S21"/>
  <c r="R21"/>
  <c r="Q21"/>
  <c r="P23"/>
  <c r="S23" s="1"/>
  <c r="R23" s="1"/>
  <c r="Q23" s="1"/>
  <c r="O23"/>
  <c r="I23" s="1"/>
  <c r="P27"/>
  <c r="S27" s="1"/>
  <c r="R27" s="1"/>
  <c r="Q27" s="1"/>
  <c r="O27"/>
  <c r="P28"/>
  <c r="S28" s="1"/>
  <c r="R28" s="1"/>
  <c r="Q28" s="1"/>
  <c r="O28"/>
  <c r="P29"/>
  <c r="O29"/>
  <c r="S29"/>
  <c r="R29"/>
  <c r="Q29"/>
  <c r="P31"/>
  <c r="O31"/>
  <c r="S31"/>
  <c r="R31"/>
  <c r="Q31"/>
  <c r="P32"/>
  <c r="S32" s="1"/>
  <c r="R32" s="1"/>
  <c r="Q32" s="1"/>
  <c r="O32"/>
  <c r="P33"/>
  <c r="O33"/>
  <c r="S33"/>
  <c r="R33" s="1"/>
  <c r="Q33" s="1"/>
  <c r="P34"/>
  <c r="O34"/>
  <c r="S34"/>
  <c r="R34" s="1"/>
  <c r="Q34" s="1"/>
  <c r="P35"/>
  <c r="O35"/>
  <c r="S35" s="1"/>
  <c r="R35" s="1"/>
  <c r="Q35" s="1"/>
  <c r="P36"/>
  <c r="O36"/>
  <c r="S36" s="1"/>
  <c r="R36" s="1"/>
  <c r="Q36" s="1"/>
  <c r="P37"/>
  <c r="O37"/>
  <c r="S37"/>
  <c r="R37" s="1"/>
  <c r="Q37" s="1"/>
  <c r="P39"/>
  <c r="O39"/>
  <c r="S39"/>
  <c r="R39" s="1"/>
  <c r="Q39" s="1"/>
  <c r="P40"/>
  <c r="S40" s="1"/>
  <c r="R40" s="1"/>
  <c r="Q40" s="1"/>
  <c r="O40"/>
  <c r="P41"/>
  <c r="O41"/>
  <c r="I41" s="1"/>
  <c r="P42"/>
  <c r="S42" s="1"/>
  <c r="R42" s="1"/>
  <c r="Q42" s="1"/>
  <c r="O42"/>
  <c r="I42" s="1"/>
  <c r="P43"/>
  <c r="S43" s="1"/>
  <c r="R43" s="1"/>
  <c r="Q43" s="1"/>
  <c r="O43"/>
  <c r="P44"/>
  <c r="S44" s="1"/>
  <c r="R44" s="1"/>
  <c r="Q44" s="1"/>
  <c r="O44"/>
  <c r="P46"/>
  <c r="O46"/>
  <c r="I46" s="1"/>
  <c r="P47"/>
  <c r="O47"/>
  <c r="S47"/>
  <c r="R47"/>
  <c r="Q47"/>
  <c r="P48"/>
  <c r="S48" s="1"/>
  <c r="R48" s="1"/>
  <c r="Q48" s="1"/>
  <c r="O48"/>
  <c r="P49"/>
  <c r="O49"/>
  <c r="S49"/>
  <c r="R49"/>
  <c r="Q49"/>
  <c r="P50"/>
  <c r="S50" s="1"/>
  <c r="R50" s="1"/>
  <c r="Q50" s="1"/>
  <c r="O50"/>
  <c r="P51"/>
  <c r="O51"/>
  <c r="S51"/>
  <c r="R51"/>
  <c r="Q51"/>
  <c r="P54"/>
  <c r="O54"/>
  <c r="S54"/>
  <c r="R54" s="1"/>
  <c r="Q54" s="1"/>
  <c r="P55"/>
  <c r="O55"/>
  <c r="S55" s="1"/>
  <c r="R55" s="1"/>
  <c r="Q55" s="1"/>
  <c r="P56"/>
  <c r="O56"/>
  <c r="I56" s="1"/>
  <c r="P58"/>
  <c r="S58" s="1"/>
  <c r="R58" s="1"/>
  <c r="Q58" s="1"/>
  <c r="O58"/>
  <c r="P60"/>
  <c r="S60" s="1"/>
  <c r="R60" s="1"/>
  <c r="Q60" s="1"/>
  <c r="O60"/>
  <c r="P61"/>
  <c r="O61"/>
  <c r="S61"/>
  <c r="R61"/>
  <c r="Q61"/>
  <c r="P62"/>
  <c r="O62"/>
  <c r="I62" s="1"/>
  <c r="S62"/>
  <c r="R62" s="1"/>
  <c r="Q62" s="1"/>
  <c r="P63"/>
  <c r="O63"/>
  <c r="S63" s="1"/>
  <c r="R63" s="1"/>
  <c r="Q63" s="1"/>
  <c r="P64"/>
  <c r="O64"/>
  <c r="S64"/>
  <c r="R64"/>
  <c r="Q64"/>
  <c r="P65"/>
  <c r="O65"/>
  <c r="S65"/>
  <c r="R65"/>
  <c r="Q65"/>
  <c r="P66"/>
  <c r="O66"/>
  <c r="S66"/>
  <c r="R66"/>
  <c r="Q66"/>
  <c r="P68"/>
  <c r="P69"/>
  <c r="O69"/>
  <c r="S69"/>
  <c r="R69"/>
  <c r="Q69"/>
  <c r="P70"/>
  <c r="O70"/>
  <c r="S70" s="1"/>
  <c r="R70" s="1"/>
  <c r="Q70" s="1"/>
  <c r="P71"/>
  <c r="O71"/>
  <c r="S71"/>
  <c r="R71"/>
  <c r="Q71"/>
  <c r="P72"/>
  <c r="O72"/>
  <c r="S72"/>
  <c r="R72"/>
  <c r="Q72"/>
  <c r="P73"/>
  <c r="O73"/>
  <c r="S73"/>
  <c r="R73"/>
  <c r="Q73"/>
  <c r="P76"/>
  <c r="O76"/>
  <c r="S76"/>
  <c r="R76"/>
  <c r="Q76"/>
  <c r="P77"/>
  <c r="S77" s="1"/>
  <c r="R77" s="1"/>
  <c r="Q77" s="1"/>
  <c r="O77"/>
  <c r="I77" s="1"/>
  <c r="P78"/>
  <c r="O78"/>
  <c r="S78"/>
  <c r="R78" s="1"/>
  <c r="Q78" s="1"/>
  <c r="P79"/>
  <c r="O79"/>
  <c r="S79"/>
  <c r="R79"/>
  <c r="Q79"/>
  <c r="P81"/>
  <c r="O81"/>
  <c r="S81"/>
  <c r="R81" s="1"/>
  <c r="Q81" s="1"/>
  <c r="P82"/>
  <c r="S82" s="1"/>
  <c r="R82" s="1"/>
  <c r="Q82" s="1"/>
  <c r="O82"/>
  <c r="P83"/>
  <c r="O83"/>
  <c r="S83"/>
  <c r="R83" s="1"/>
  <c r="Q83" s="1"/>
  <c r="P86"/>
  <c r="O86"/>
  <c r="S86"/>
  <c r="R86" s="1"/>
  <c r="Q86" s="1"/>
  <c r="P89"/>
  <c r="O89"/>
  <c r="S89"/>
  <c r="R89" s="1"/>
  <c r="Q89" s="1"/>
  <c r="P90"/>
  <c r="O90"/>
  <c r="S90" s="1"/>
  <c r="R90" s="1"/>
  <c r="Q90" s="1"/>
  <c r="P91"/>
  <c r="O91"/>
  <c r="S91" s="1"/>
  <c r="R91" s="1"/>
  <c r="Q91" s="1"/>
  <c r="P92"/>
  <c r="O92"/>
  <c r="S92"/>
  <c r="R92"/>
  <c r="Q92"/>
  <c r="P93"/>
  <c r="S93" s="1"/>
  <c r="R93" s="1"/>
  <c r="Q93" s="1"/>
  <c r="O93"/>
  <c r="P94"/>
  <c r="S94" s="1"/>
  <c r="R94" s="1"/>
  <c r="Q94" s="1"/>
  <c r="O94"/>
  <c r="P95"/>
  <c r="O95"/>
  <c r="S95"/>
  <c r="R95" s="1"/>
  <c r="Q95" s="1"/>
  <c r="P96"/>
  <c r="O96"/>
  <c r="S96"/>
  <c r="R96"/>
  <c r="Q96"/>
  <c r="P97"/>
  <c r="S97" s="1"/>
  <c r="R97" s="1"/>
  <c r="Q97" s="1"/>
  <c r="O97"/>
  <c r="I97" s="1"/>
  <c r="P98"/>
  <c r="S98" s="1"/>
  <c r="R98" s="1"/>
  <c r="Q98" s="1"/>
  <c r="O98"/>
  <c r="P100"/>
  <c r="O100"/>
  <c r="S100"/>
  <c r="R100"/>
  <c r="Q100"/>
  <c r="P102"/>
  <c r="S102" s="1"/>
  <c r="R102" s="1"/>
  <c r="Q102" s="1"/>
  <c r="O102"/>
  <c r="P103"/>
  <c r="S103" s="1"/>
  <c r="R103" s="1"/>
  <c r="Q103" s="1"/>
  <c r="O103"/>
  <c r="I103" s="1"/>
  <c r="P104"/>
  <c r="S104" s="1"/>
  <c r="R104" s="1"/>
  <c r="Q104" s="1"/>
  <c r="O104"/>
  <c r="P105"/>
  <c r="S105" s="1"/>
  <c r="R105" s="1"/>
  <c r="Q105" s="1"/>
  <c r="O105"/>
  <c r="P106"/>
  <c r="S106" s="1"/>
  <c r="R106" s="1"/>
  <c r="Q106" s="1"/>
  <c r="O106"/>
  <c r="P107"/>
  <c r="S107" s="1"/>
  <c r="R107" s="1"/>
  <c r="Q107" s="1"/>
  <c r="O107"/>
  <c r="I107" s="1"/>
  <c r="P108"/>
  <c r="S108" s="1"/>
  <c r="R108" s="1"/>
  <c r="Q108" s="1"/>
  <c r="O108"/>
  <c r="P109"/>
  <c r="O109"/>
  <c r="S109" s="1"/>
  <c r="R109" s="1"/>
  <c r="Q109" s="1"/>
  <c r="P110"/>
  <c r="O110"/>
  <c r="S110" s="1"/>
  <c r="R110" s="1"/>
  <c r="Q110" s="1"/>
  <c r="P111"/>
  <c r="O111"/>
  <c r="S111" s="1"/>
  <c r="R111" s="1"/>
  <c r="Q111" s="1"/>
  <c r="P112"/>
  <c r="O112"/>
  <c r="S112"/>
  <c r="R112"/>
  <c r="Q112"/>
  <c r="P113"/>
  <c r="O113"/>
  <c r="S113"/>
  <c r="R113" s="1"/>
  <c r="Q113" s="1"/>
  <c r="P114"/>
  <c r="S114" s="1"/>
  <c r="R114" s="1"/>
  <c r="Q114" s="1"/>
  <c r="O114"/>
  <c r="P115"/>
  <c r="O115"/>
  <c r="S115"/>
  <c r="R115" s="1"/>
  <c r="Q115" s="1"/>
  <c r="P116"/>
  <c r="S116" s="1"/>
  <c r="R116" s="1"/>
  <c r="Q116" s="1"/>
  <c r="O116"/>
  <c r="P117"/>
  <c r="S117" s="1"/>
  <c r="R117" s="1"/>
  <c r="Q117" s="1"/>
  <c r="O117"/>
  <c r="P118"/>
  <c r="O118"/>
  <c r="S118"/>
  <c r="R118"/>
  <c r="Q118"/>
  <c r="P119"/>
  <c r="S119" s="1"/>
  <c r="R119" s="1"/>
  <c r="Q119" s="1"/>
  <c r="O119"/>
  <c r="P120"/>
  <c r="O120"/>
  <c r="I120" s="1"/>
  <c r="P121"/>
  <c r="O121"/>
  <c r="S121"/>
  <c r="R121"/>
  <c r="Q121"/>
  <c r="P122"/>
  <c r="S122" s="1"/>
  <c r="R122" s="1"/>
  <c r="Q122" s="1"/>
  <c r="O122"/>
  <c r="I122" s="1"/>
  <c r="P123"/>
  <c r="O123"/>
  <c r="S123"/>
  <c r="R123" s="1"/>
  <c r="Q123" s="1"/>
  <c r="P124"/>
  <c r="S124" s="1"/>
  <c r="R124" s="1"/>
  <c r="Q124" s="1"/>
  <c r="O124"/>
  <c r="I124" s="1"/>
  <c r="P125"/>
  <c r="P128"/>
  <c r="S128" s="1"/>
  <c r="R128" s="1"/>
  <c r="Q128" s="1"/>
  <c r="O128"/>
  <c r="P129"/>
  <c r="O129"/>
  <c r="S129" s="1"/>
  <c r="R129" s="1"/>
  <c r="Q129" s="1"/>
  <c r="P130"/>
  <c r="O130"/>
  <c r="S130"/>
  <c r="R130" s="1"/>
  <c r="Q130" s="1"/>
  <c r="P131"/>
  <c r="O131"/>
  <c r="S131"/>
  <c r="R131"/>
  <c r="Q131"/>
  <c r="P132"/>
  <c r="O132"/>
  <c r="S132"/>
  <c r="R132" s="1"/>
  <c r="Q132" s="1"/>
  <c r="P133"/>
  <c r="O133"/>
  <c r="S133"/>
  <c r="R133" s="1"/>
  <c r="Q133" s="1"/>
  <c r="P136"/>
  <c r="S136" s="1"/>
  <c r="R136" s="1"/>
  <c r="Q136" s="1"/>
  <c r="O136"/>
  <c r="P137"/>
  <c r="O137"/>
  <c r="S137"/>
  <c r="R137"/>
  <c r="Q137"/>
  <c r="P138"/>
  <c r="O138"/>
  <c r="S138"/>
  <c r="R138" s="1"/>
  <c r="Q138" s="1"/>
  <c r="P139"/>
  <c r="O139"/>
  <c r="I139" s="1"/>
  <c r="P141"/>
  <c r="S141" s="1"/>
  <c r="R141" s="1"/>
  <c r="Q141" s="1"/>
  <c r="O141"/>
  <c r="I141" s="1"/>
  <c r="P144"/>
  <c r="O144"/>
  <c r="I144" s="1"/>
  <c r="P146"/>
  <c r="S146" s="1"/>
  <c r="R146" s="1"/>
  <c r="Q146" s="1"/>
  <c r="O146"/>
  <c r="P149"/>
  <c r="S149" s="1"/>
  <c r="R149" s="1"/>
  <c r="Q149" s="1"/>
  <c r="O149"/>
  <c r="P151"/>
  <c r="O151"/>
  <c r="S151"/>
  <c r="R151" s="1"/>
  <c r="Q151" s="1"/>
  <c r="P152"/>
  <c r="S152" s="1"/>
  <c r="R152" s="1"/>
  <c r="Q152" s="1"/>
  <c r="O152"/>
  <c r="P153"/>
  <c r="S153" s="1"/>
  <c r="R153" s="1"/>
  <c r="Q153" s="1"/>
  <c r="O153"/>
  <c r="P154"/>
  <c r="S154" s="1"/>
  <c r="R154" s="1"/>
  <c r="Q154" s="1"/>
  <c r="O154"/>
  <c r="P155"/>
  <c r="S155" s="1"/>
  <c r="R155" s="1"/>
  <c r="Q155" s="1"/>
  <c r="O155"/>
  <c r="P156"/>
  <c r="O156"/>
  <c r="S156" s="1"/>
  <c r="R156" s="1"/>
  <c r="Q156" s="1"/>
  <c r="P157"/>
  <c r="O157"/>
  <c r="S157"/>
  <c r="R157" s="1"/>
  <c r="Q157" s="1"/>
  <c r="P160"/>
  <c r="S160" s="1"/>
  <c r="R160" s="1"/>
  <c r="Q160" s="1"/>
  <c r="O160"/>
  <c r="P161"/>
  <c r="O161"/>
  <c r="S161"/>
  <c r="R161" s="1"/>
  <c r="Q161" s="1"/>
  <c r="P162"/>
  <c r="S162" s="1"/>
  <c r="R162" s="1"/>
  <c r="Q162" s="1"/>
  <c r="O162"/>
  <c r="P163"/>
  <c r="O163"/>
  <c r="S163"/>
  <c r="R163" s="1"/>
  <c r="Q163" s="1"/>
  <c r="P164"/>
  <c r="O164"/>
  <c r="S164"/>
  <c r="R164"/>
  <c r="Q164"/>
  <c r="P165"/>
  <c r="S165" s="1"/>
  <c r="R165" s="1"/>
  <c r="Q165" s="1"/>
  <c r="O165"/>
  <c r="P166"/>
  <c r="S166" s="1"/>
  <c r="R166" s="1"/>
  <c r="Q166" s="1"/>
  <c r="O166"/>
  <c r="P168"/>
  <c r="O168"/>
  <c r="S168"/>
  <c r="R168" s="1"/>
  <c r="Q168" s="1"/>
  <c r="P170"/>
  <c r="O170"/>
  <c r="S170" s="1"/>
  <c r="R170" s="1"/>
  <c r="Q170" s="1"/>
  <c r="P171"/>
  <c r="O171"/>
  <c r="S171"/>
  <c r="R171"/>
  <c r="Q171"/>
  <c r="P173"/>
  <c r="S173" s="1"/>
  <c r="R173" s="1"/>
  <c r="Q173" s="1"/>
  <c r="O173"/>
  <c r="P174"/>
  <c r="S174" s="1"/>
  <c r="R174" s="1"/>
  <c r="Q174" s="1"/>
  <c r="O174"/>
  <c r="I174" s="1"/>
  <c r="P175"/>
  <c r="O175"/>
  <c r="I175" s="1"/>
  <c r="P177"/>
  <c r="S177" s="1"/>
  <c r="R177" s="1"/>
  <c r="Q177" s="1"/>
  <c r="O177"/>
  <c r="P178"/>
  <c r="S178" s="1"/>
  <c r="R178" s="1"/>
  <c r="Q178" s="1"/>
  <c r="O178"/>
  <c r="P180"/>
  <c r="S180" s="1"/>
  <c r="R180" s="1"/>
  <c r="Q180" s="1"/>
  <c r="O180"/>
  <c r="P182"/>
  <c r="O182"/>
  <c r="S182"/>
  <c r="R182" s="1"/>
  <c r="Q182" s="1"/>
  <c r="P184"/>
  <c r="O184"/>
  <c r="S184"/>
  <c r="R184" s="1"/>
  <c r="Q184" s="1"/>
  <c r="P187"/>
  <c r="S187" s="1"/>
  <c r="R187" s="1"/>
  <c r="Q187" s="1"/>
  <c r="O187"/>
  <c r="I187" s="1"/>
  <c r="P188"/>
  <c r="S188" s="1"/>
  <c r="R188" s="1"/>
  <c r="Q188" s="1"/>
  <c r="O188"/>
  <c r="P190"/>
  <c r="S190" s="1"/>
  <c r="R190" s="1"/>
  <c r="Q190" s="1"/>
  <c r="O190"/>
  <c r="P192"/>
  <c r="S192" s="1"/>
  <c r="R192" s="1"/>
  <c r="Q192" s="1"/>
  <c r="O192"/>
  <c r="P193"/>
  <c r="S193" s="1"/>
  <c r="R193" s="1"/>
  <c r="Q193" s="1"/>
  <c r="O193"/>
  <c r="I193" s="1"/>
  <c r="P194"/>
  <c r="O194"/>
  <c r="S194"/>
  <c r="R194" s="1"/>
  <c r="Q194" s="1"/>
  <c r="P195"/>
  <c r="S195" s="1"/>
  <c r="R195" s="1"/>
  <c r="Q195" s="1"/>
  <c r="O195"/>
  <c r="P196"/>
  <c r="S196" s="1"/>
  <c r="R196" s="1"/>
  <c r="Q196" s="1"/>
  <c r="O196"/>
  <c r="P198"/>
  <c r="O198"/>
  <c r="I198" s="1"/>
  <c r="P199"/>
  <c r="O199"/>
  <c r="S199"/>
  <c r="R199"/>
  <c r="Q199"/>
  <c r="P201"/>
  <c r="O201"/>
  <c r="S201"/>
  <c r="R201"/>
  <c r="Q201"/>
  <c r="P202"/>
  <c r="S202" s="1"/>
  <c r="R202" s="1"/>
  <c r="Q202" s="1"/>
  <c r="O202"/>
  <c r="P203"/>
  <c r="O203"/>
  <c r="S203"/>
  <c r="R203" s="1"/>
  <c r="Q203" s="1"/>
  <c r="P205"/>
  <c r="O205"/>
  <c r="S205"/>
  <c r="R205" s="1"/>
  <c r="Q205" s="1"/>
  <c r="P208"/>
  <c r="S208" s="1"/>
  <c r="R208" s="1"/>
  <c r="Q208" s="1"/>
  <c r="O208"/>
  <c r="P209"/>
  <c r="S209" s="1"/>
  <c r="R209" s="1"/>
  <c r="Q209" s="1"/>
  <c r="O209"/>
  <c r="P301"/>
  <c r="O301"/>
  <c r="S301"/>
  <c r="R301"/>
  <c r="Q301"/>
  <c r="P302"/>
  <c r="P303"/>
  <c r="P393"/>
  <c r="P394"/>
  <c r="P400"/>
  <c r="P505"/>
  <c r="O505"/>
  <c r="I505"/>
  <c r="P506"/>
  <c r="P507"/>
  <c r="P508"/>
  <c r="P511"/>
  <c r="P513"/>
  <c r="O9"/>
  <c r="S9" s="1"/>
  <c r="R9" s="1"/>
  <c r="Q9" s="1"/>
  <c r="O12"/>
  <c r="S12" s="1"/>
  <c r="R12" s="1"/>
  <c r="Q12" s="1"/>
  <c r="I34"/>
  <c r="I35"/>
  <c r="I37"/>
  <c r="I39"/>
  <c r="I40"/>
  <c r="I43"/>
  <c r="I45"/>
  <c r="I47"/>
  <c r="I49"/>
  <c r="I50"/>
  <c r="I51"/>
  <c r="I52"/>
  <c r="I53"/>
  <c r="I54"/>
  <c r="I55"/>
  <c r="I57"/>
  <c r="I61"/>
  <c r="I63"/>
  <c r="I65"/>
  <c r="I67"/>
  <c r="O68"/>
  <c r="I68"/>
  <c r="I69"/>
  <c r="I71"/>
  <c r="I72"/>
  <c r="I73"/>
  <c r="I74"/>
  <c r="I75"/>
  <c r="I76"/>
  <c r="I79"/>
  <c r="I80"/>
  <c r="I81"/>
  <c r="I83"/>
  <c r="I85"/>
  <c r="I86"/>
  <c r="I87"/>
  <c r="I89"/>
  <c r="I91"/>
  <c r="I92"/>
  <c r="I93"/>
  <c r="I95"/>
  <c r="I98"/>
  <c r="I99"/>
  <c r="I102"/>
  <c r="I104"/>
  <c r="I105"/>
  <c r="I108"/>
  <c r="I110"/>
  <c r="I111"/>
  <c r="I112"/>
  <c r="I113"/>
  <c r="I115"/>
  <c r="I116"/>
  <c r="I117"/>
  <c r="I118"/>
  <c r="I119"/>
  <c r="I121"/>
  <c r="I123"/>
  <c r="O125"/>
  <c r="I125" s="1"/>
  <c r="I128"/>
  <c r="I129"/>
  <c r="I130"/>
  <c r="I132"/>
  <c r="I134"/>
  <c r="I136"/>
  <c r="I138"/>
  <c r="I143"/>
  <c r="I146"/>
  <c r="I149"/>
  <c r="I150"/>
  <c r="I152"/>
  <c r="I154"/>
  <c r="I157"/>
  <c r="I158"/>
  <c r="I160"/>
  <c r="I161"/>
  <c r="I162"/>
  <c r="I164"/>
  <c r="I165"/>
  <c r="I166"/>
  <c r="I167"/>
  <c r="I168"/>
  <c r="I170"/>
  <c r="I171"/>
  <c r="I172"/>
  <c r="I173"/>
  <c r="I177"/>
  <c r="I178"/>
  <c r="I179"/>
  <c r="I180"/>
  <c r="I182"/>
  <c r="I184"/>
  <c r="I186"/>
  <c r="I188"/>
  <c r="I190"/>
  <c r="I191"/>
  <c r="I192"/>
  <c r="I194"/>
  <c r="I196"/>
  <c r="I199"/>
  <c r="I200"/>
  <c r="I201"/>
  <c r="I202"/>
  <c r="I203"/>
  <c r="I204"/>
  <c r="I208"/>
  <c r="I209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300"/>
  <c r="I301"/>
  <c r="O303"/>
  <c r="I303"/>
  <c r="I304"/>
  <c r="I306"/>
  <c r="I308"/>
  <c r="I310"/>
  <c r="I312"/>
  <c r="I314"/>
  <c r="I316"/>
  <c r="I320"/>
  <c r="I322"/>
  <c r="I324"/>
  <c r="I328"/>
  <c r="I330"/>
  <c r="I332"/>
  <c r="O393"/>
  <c r="I393"/>
  <c r="O506"/>
  <c r="I506"/>
  <c r="O507"/>
  <c r="O508"/>
  <c r="O511"/>
  <c r="O513"/>
  <c r="J39"/>
  <c r="J42"/>
  <c r="J45"/>
  <c r="J49"/>
  <c r="J50"/>
  <c r="J61"/>
  <c r="J81"/>
  <c r="J114"/>
  <c r="J123"/>
  <c r="J131"/>
  <c r="J150"/>
  <c r="J183"/>
  <c r="J194"/>
  <c r="J210"/>
  <c r="J214"/>
  <c r="J215"/>
  <c r="J216"/>
  <c r="J220"/>
  <c r="J222"/>
  <c r="J226"/>
  <c r="J227"/>
  <c r="J232"/>
  <c r="J234"/>
  <c r="J235"/>
  <c r="J236"/>
  <c r="J238"/>
  <c r="J242"/>
  <c r="J243"/>
  <c r="J246"/>
  <c r="J247"/>
  <c r="J248"/>
  <c r="J252"/>
  <c r="J254"/>
  <c r="J258"/>
  <c r="J259"/>
  <c r="J264"/>
  <c r="J266"/>
  <c r="J267"/>
  <c r="J268"/>
  <c r="J270"/>
  <c r="J274"/>
  <c r="J275"/>
  <c r="J278"/>
  <c r="J279"/>
  <c r="J280"/>
  <c r="J284"/>
  <c r="J286"/>
  <c r="J290"/>
  <c r="J291"/>
  <c r="J296"/>
  <c r="J298"/>
  <c r="J299"/>
  <c r="J300"/>
  <c r="J302"/>
  <c r="J306"/>
  <c r="J307"/>
  <c r="J310"/>
  <c r="J311"/>
  <c r="J312"/>
  <c r="J316"/>
  <c r="J318"/>
  <c r="J322"/>
  <c r="J323"/>
  <c r="J328"/>
  <c r="J330"/>
  <c r="J331"/>
  <c r="J332"/>
  <c r="J334"/>
  <c r="J338"/>
  <c r="J339"/>
  <c r="J342"/>
  <c r="J343"/>
  <c r="J344"/>
  <c r="J350"/>
  <c r="J354"/>
  <c r="J355"/>
  <c r="J366"/>
  <c r="J370"/>
  <c r="J374"/>
  <c r="J378"/>
  <c r="J382"/>
  <c r="J386"/>
  <c r="J390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494"/>
  <c r="J498"/>
  <c r="J502"/>
  <c r="J510"/>
  <c r="J514"/>
  <c r="J518"/>
  <c r="J522"/>
  <c r="I36"/>
  <c r="I38"/>
  <c r="I44"/>
  <c r="I48"/>
  <c r="I58"/>
  <c r="I60"/>
  <c r="I64"/>
  <c r="I66"/>
  <c r="I78"/>
  <c r="I82"/>
  <c r="I94"/>
  <c r="I96"/>
  <c r="I100"/>
  <c r="I106"/>
  <c r="I114"/>
  <c r="I126"/>
  <c r="I131"/>
  <c r="I133"/>
  <c r="I137"/>
  <c r="I145"/>
  <c r="I151"/>
  <c r="I153"/>
  <c r="I155"/>
  <c r="I159"/>
  <c r="I163"/>
  <c r="I189"/>
  <c r="I195"/>
  <c r="I205"/>
  <c r="I207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5"/>
  <c r="I307"/>
  <c r="I309"/>
  <c r="I311"/>
  <c r="I313"/>
  <c r="I315"/>
  <c r="I317"/>
  <c r="I318"/>
  <c r="I319"/>
  <c r="I321"/>
  <c r="I323"/>
  <c r="I325"/>
  <c r="I326"/>
  <c r="I327"/>
  <c r="I329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5"/>
  <c r="I396"/>
  <c r="I397"/>
  <c r="I398"/>
  <c r="I399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7"/>
  <c r="I508"/>
  <c r="I509"/>
  <c r="I510"/>
  <c r="I511"/>
  <c r="I512"/>
  <c r="I513"/>
  <c r="I514"/>
  <c r="I515"/>
  <c r="I516"/>
  <c r="I517"/>
  <c r="I518"/>
  <c r="I519"/>
  <c r="I520"/>
  <c r="I521"/>
  <c r="I522"/>
  <c r="H10"/>
  <c r="H11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5"/>
  <c r="H396"/>
  <c r="H397"/>
  <c r="H398"/>
  <c r="H399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9"/>
  <c r="H510"/>
  <c r="H512"/>
  <c r="H514"/>
  <c r="H515"/>
  <c r="H516"/>
  <c r="H517"/>
  <c r="H518"/>
  <c r="H519"/>
  <c r="H520"/>
  <c r="H521"/>
  <c r="H522"/>
  <c r="T2"/>
  <c r="S68"/>
  <c r="R68"/>
  <c r="Q68"/>
  <c r="S125"/>
  <c r="R125" s="1"/>
  <c r="Q125" s="1"/>
  <c r="S513"/>
  <c r="R513"/>
  <c r="S511"/>
  <c r="R511"/>
  <c r="S508"/>
  <c r="R508"/>
  <c r="S507"/>
  <c r="R507"/>
  <c r="S506"/>
  <c r="R506"/>
  <c r="S505"/>
  <c r="R505"/>
  <c r="O400"/>
  <c r="S400"/>
  <c r="R400"/>
  <c r="I400"/>
  <c r="O8"/>
  <c r="I8" s="1"/>
  <c r="H394"/>
  <c r="O394"/>
  <c r="I394"/>
  <c r="S393"/>
  <c r="R393"/>
  <c r="S7"/>
  <c r="R7" s="1"/>
  <c r="Q7" s="1"/>
  <c r="S6"/>
  <c r="R6" s="1"/>
  <c r="Q6" s="1"/>
  <c r="O5"/>
  <c r="I5" s="1"/>
  <c r="S303"/>
  <c r="R303"/>
  <c r="O302"/>
  <c r="I302"/>
  <c r="H301"/>
  <c r="J14"/>
  <c r="J18"/>
  <c r="J19"/>
  <c r="J23"/>
  <c r="J31"/>
  <c r="J32"/>
  <c r="V2"/>
  <c r="U2" s="1"/>
  <c r="J16"/>
  <c r="J21"/>
  <c r="J24"/>
  <c r="J29"/>
  <c r="Q513"/>
  <c r="H513"/>
  <c r="Q511"/>
  <c r="H511"/>
  <c r="H9"/>
  <c r="Q508"/>
  <c r="H508"/>
  <c r="Q507"/>
  <c r="H507"/>
  <c r="Q506"/>
  <c r="H506"/>
  <c r="Q505"/>
  <c r="H505"/>
  <c r="H12"/>
  <c r="Q400"/>
  <c r="H400"/>
  <c r="H8"/>
  <c r="S394"/>
  <c r="R394"/>
  <c r="Q394"/>
  <c r="Q393"/>
  <c r="H393"/>
  <c r="H6"/>
  <c r="Q303"/>
  <c r="H303"/>
  <c r="S302"/>
  <c r="R302"/>
  <c r="I21"/>
  <c r="I32"/>
  <c r="I33"/>
  <c r="Q302"/>
  <c r="H302"/>
  <c r="I28"/>
  <c r="I15"/>
  <c r="I31"/>
  <c r="I27"/>
  <c r="I22"/>
  <c r="I18"/>
  <c r="I14"/>
  <c r="I6"/>
  <c r="I30"/>
  <c r="I26"/>
  <c r="I13"/>
  <c r="I29"/>
  <c r="I24"/>
  <c r="I20"/>
  <c r="I16"/>
  <c r="I12"/>
  <c r="I9"/>
  <c r="P2"/>
  <c r="S2" s="1"/>
  <c r="O2"/>
  <c r="I2" s="1"/>
  <c r="S210" l="1"/>
  <c r="R210" s="1"/>
  <c r="Q210" s="1"/>
  <c r="I206"/>
  <c r="S198"/>
  <c r="R198" s="1"/>
  <c r="Q198" s="1"/>
  <c r="S197"/>
  <c r="R197" s="1"/>
  <c r="Q197" s="1"/>
  <c r="S185"/>
  <c r="R185" s="1"/>
  <c r="Q185" s="1"/>
  <c r="S183"/>
  <c r="R183" s="1"/>
  <c r="Q183" s="1"/>
  <c r="S176"/>
  <c r="R176" s="1"/>
  <c r="Q176" s="1"/>
  <c r="S175"/>
  <c r="R175" s="1"/>
  <c r="Q175" s="1"/>
  <c r="I156"/>
  <c r="S144"/>
  <c r="R144" s="1"/>
  <c r="Q144" s="1"/>
  <c r="S139"/>
  <c r="R139" s="1"/>
  <c r="Q139" s="1"/>
  <c r="S120"/>
  <c r="R120" s="1"/>
  <c r="Q120" s="1"/>
  <c r="I109"/>
  <c r="I90"/>
  <c r="S88"/>
  <c r="R88" s="1"/>
  <c r="Q88" s="1"/>
  <c r="I70"/>
  <c r="S46"/>
  <c r="R46" s="1"/>
  <c r="Q46" s="1"/>
  <c r="S41"/>
  <c r="R41" s="1"/>
  <c r="Q41" s="1"/>
  <c r="S56"/>
  <c r="R56" s="1"/>
  <c r="Q56" s="1"/>
  <c r="S10"/>
  <c r="R10" s="1"/>
  <c r="Q10" s="1"/>
  <c r="H7"/>
  <c r="S5"/>
  <c r="R5" s="1"/>
  <c r="Q4"/>
  <c r="H4"/>
  <c r="O4"/>
  <c r="I4" s="1"/>
  <c r="S3"/>
  <c r="R3" s="1"/>
  <c r="J2"/>
  <c r="AG2"/>
  <c r="R2"/>
  <c r="AE2"/>
  <c r="AQ2" s="1"/>
  <c r="AP2" s="1"/>
  <c r="AO2" s="1"/>
  <c r="AN2" s="1"/>
  <c r="AM2" s="1"/>
  <c r="AL2" s="1"/>
  <c r="AK2" s="1"/>
  <c r="AJ2" s="1"/>
  <c r="AI2" s="1"/>
  <c r="AU2" s="1"/>
  <c r="Q5" l="1"/>
  <c r="H5"/>
  <c r="Q3"/>
  <c r="H3"/>
  <c r="Q2"/>
  <c r="AH2" s="1"/>
  <c r="AT2" s="1"/>
  <c r="H2"/>
  <c r="AF2"/>
  <c r="AR2" s="1"/>
  <c r="AS2"/>
</calcChain>
</file>

<file path=xl/sharedStrings.xml><?xml version="1.0" encoding="utf-8"?>
<sst xmlns="http://schemas.openxmlformats.org/spreadsheetml/2006/main" count="513" uniqueCount="228">
  <si>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</si>
  <si>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</si>
  <si>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</si>
  <si>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</si>
  <si>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</si>
  <si>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</si>
  <si>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</si>
  <si>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</si>
  <si>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</si>
  <si>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</si>
  <si>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</si>
  <si>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</si>
  <si>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</si>
  <si>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</si>
  <si>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</si>
  <si>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</si>
  <si>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</si>
  <si>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ACOSTA , CAMILA FLORENCIA</t>
  </si>
  <si>
    <t>AGUERO , MICAELA</t>
  </si>
  <si>
    <t>AGUILAR , MARIA BELEN</t>
  </si>
  <si>
    <t>AGUILAR QUIROGA , MARCOS BENJAMIN</t>
  </si>
  <si>
    <t>AGUILAR SOSA , MICAELA FLORENCIA</t>
  </si>
  <si>
    <t>AGUILERA GORRIZ , JOSE IGNACIO</t>
  </si>
  <si>
    <t>ALANIZ MENESES , DÁMARIS LUCIANA</t>
  </si>
  <si>
    <t>ALDERETE , JORGE MATIAS</t>
  </si>
  <si>
    <t>AMORMINO , TRINIDAD VALERIA</t>
  </si>
  <si>
    <t>ANDRADA , VIVIAN</t>
  </si>
  <si>
    <t>APIOLAZA , JOSEFINA</t>
  </si>
  <si>
    <t>ARCAR , VANESA YAMILA</t>
  </si>
  <si>
    <t>ASSENZA TORRES , TOMAS IGNACIO</t>
  </si>
  <si>
    <t xml:space="preserve">AZCURRA  , DAIANA BELÉN </t>
  </si>
  <si>
    <t>BADANO GARAVAGLIA , EMILIANO LIHUE</t>
  </si>
  <si>
    <t>BAEZ , MAXIMILIANO MARCOS</t>
  </si>
  <si>
    <t>BAJINAY , MARÍA DE LOS ANGELES</t>
  </si>
  <si>
    <t>BALDO , AGUSTINA LIZ</t>
  </si>
  <si>
    <t xml:space="preserve">BARBOSA ROSALES , AGOSTINA </t>
  </si>
  <si>
    <t>BARROSO , CECILIA ELIZABETH</t>
  </si>
  <si>
    <t>BAZÁN , LUCÍA DEL ROSARIO</t>
  </si>
  <si>
    <t>BENGOLEA , JUAN IGNACIO</t>
  </si>
  <si>
    <t>BERRINO , FRANCO</t>
  </si>
  <si>
    <t>BERRIOS , CARLA SOFIA</t>
  </si>
  <si>
    <t>BERTIROSSI BIANCHI , AGUSTIN ORLANDO</t>
  </si>
  <si>
    <t>BIANCHI ABALLAY , DAIANA MICAELA</t>
  </si>
  <si>
    <t>BIMA , CONSTANZA</t>
  </si>
  <si>
    <t>BOSIO , FRANCISCO</t>
  </si>
  <si>
    <t>BRAVO , AGUSTINA</t>
  </si>
  <si>
    <t>BUJALDÓN  , MARÍA VICTORIA</t>
  </si>
  <si>
    <t>BUSTO , LAUTARO</t>
  </si>
  <si>
    <t xml:space="preserve">BUSTOS ANDINO , MARTINA </t>
  </si>
  <si>
    <t xml:space="preserve">CAGGIA , VALENTINA DANIELA </t>
  </si>
  <si>
    <t>CAMACHO ZABIA , AGUSTINA VERONICA</t>
  </si>
  <si>
    <t>CARBALLO , CARLOS</t>
  </si>
  <si>
    <t>CARLONI PIAGNERELLI , VALENTINA</t>
  </si>
  <si>
    <t xml:space="preserve">CARMONA SCOLLO , CAMILA MARIA </t>
  </si>
  <si>
    <t>CHAVES , MORENA JOSEFINA</t>
  </si>
  <si>
    <t>COLQUE HUARANCA , TANIA EMILCE</t>
  </si>
  <si>
    <t>CONTI , MARÍA JOSÉ</t>
  </si>
  <si>
    <t>CONTRERAS MARTIN , MARIA PIEDAD</t>
  </si>
  <si>
    <t xml:space="preserve">CORIA ROMANO , MARIA LUISINA </t>
  </si>
  <si>
    <t>CORTIÑAS , MANUEL HORACIO</t>
  </si>
  <si>
    <t>CORVALAN , VERONICA NOEMI</t>
  </si>
  <si>
    <t>CUBILLOS TENNERINI , MARÍA BELÉN</t>
  </si>
  <si>
    <t>CUELLO , OSCAR ALEJANDRO</t>
  </si>
  <si>
    <t>DERINOVSKY , FRANCISCO</t>
  </si>
  <si>
    <t>DIAZ , NADIA SOLEDAD</t>
  </si>
  <si>
    <t>ELIA VITOLONI  , MARTINA BELEN</t>
  </si>
  <si>
    <t>EMENS , MARTÍN</t>
  </si>
  <si>
    <t>ESCOBAR , IVANA LORENA</t>
  </si>
  <si>
    <t>ESCORIHUELA , EMILCE</t>
  </si>
  <si>
    <t>ESTUDILLO , VICTORIA MARIEL</t>
  </si>
  <si>
    <t xml:space="preserve">FAJNER CORREA , ARIADNA CAMILA </t>
  </si>
  <si>
    <t>FARIAS , MATIAS JOSÉ NICOLAS</t>
  </si>
  <si>
    <t>FEDERICONI , SABRINA CHIARA</t>
  </si>
  <si>
    <t>FERNANDEZ CASTILLO , NAOMI LOURDES</t>
  </si>
  <si>
    <t>FILICE VÁZQUEZ , YASMIN TAMARA</t>
  </si>
  <si>
    <t xml:space="preserve">FIORIO TORREZ , MARIA LAURA </t>
  </si>
  <si>
    <t xml:space="preserve">FRIAS , CAROLINA DANIELA </t>
  </si>
  <si>
    <t>FUNES , RAMIRO</t>
  </si>
  <si>
    <t>FUNES LINGUA , DALMIRO MATEO</t>
  </si>
  <si>
    <t xml:space="preserve">FUNES SORIA , DANIELA AILEN </t>
  </si>
  <si>
    <t>FURTADO  , MELISA PAULA</t>
  </si>
  <si>
    <t>GABUSI VIDOLIN , MARTINA MARISOL</t>
  </si>
  <si>
    <t>GALLEGUILLO , GERMÁN GABRIEL</t>
  </si>
  <si>
    <t>GANTUZ PONCE , SOL MICHELLE</t>
  </si>
  <si>
    <t>GARAS , AZUL NAZARENA</t>
  </si>
  <si>
    <t>GERACI , JULIETA</t>
  </si>
  <si>
    <t xml:space="preserve">GIAMPORTONE FERRADA, LUCIANA </t>
  </si>
  <si>
    <t>GIL , MARÍA AZUL</t>
  </si>
  <si>
    <t>GIL CALIVA , MILAGROS NICOL</t>
  </si>
  <si>
    <t>GIMENEZ PARENZUELA , MARIELA INES</t>
  </si>
  <si>
    <t>GIUDICE , FEDERICO GUILLERMO</t>
  </si>
  <si>
    <t>GOMEZ AGUIRRE , CARLA NATALI</t>
  </si>
  <si>
    <t xml:space="preserve">GOMEZ GALLO , FRANCISCO MARTIN </t>
  </si>
  <si>
    <t>GONZALEZ PAREDES , SOFIA ANTONELLA</t>
  </si>
  <si>
    <t>GOTZ , THOMAS</t>
  </si>
  <si>
    <t>GUAJARDO CATALDO , KAREN STHEFANIA</t>
  </si>
  <si>
    <t>GUILLEN , LEANDRO</t>
  </si>
  <si>
    <t>GUIÑAZÚ , MARÍA FLORENCIA</t>
  </si>
  <si>
    <t xml:space="preserve">GUIÑAZU , MORA LUCIANA </t>
  </si>
  <si>
    <t>GULLO BIANCHI, XIMENA FLORENCIA</t>
  </si>
  <si>
    <t xml:space="preserve">GUTIERRE , JULIA IRIEL </t>
  </si>
  <si>
    <t xml:space="preserve">HERRERIA  , MARÍA BELÉN </t>
  </si>
  <si>
    <t>HUARANCA , MARIBEL</t>
  </si>
  <si>
    <t>HUBERT  , JOAQUINA</t>
  </si>
  <si>
    <t>IBARRA , MALENA DEBORA</t>
  </si>
  <si>
    <t>IZCO , MAURO EZEQUIEL</t>
  </si>
  <si>
    <t>JURCZYSZYN , IVO</t>
  </si>
  <si>
    <t>JURI CHECHI , LUCIANA ABRIL</t>
  </si>
  <si>
    <t>KEMELMAJER , ZAHIRA GUADALUPE</t>
  </si>
  <si>
    <t xml:space="preserve">LABARBA , JIMENA ROCIO </t>
  </si>
  <si>
    <t>LACIAR GATTI , SILVINA FLORENCIA</t>
  </si>
  <si>
    <t>LARA CAVALLAR , SILVANA DENISSE</t>
  </si>
  <si>
    <t>LAS HERAS ROMERA , LEANDRO MARTIN</t>
  </si>
  <si>
    <t>LEDESMA , TOMÁS AGUSTIN</t>
  </si>
  <si>
    <t xml:space="preserve">LEIVA , GUADALUPE  </t>
  </si>
  <si>
    <t>LOPARDO RIVEIRA , MARTÍN IGNACIO</t>
  </si>
  <si>
    <t>LUCERO , CAMILA JULIETA</t>
  </si>
  <si>
    <t>MALUF , MARIA FERNANDA</t>
  </si>
  <si>
    <t>MAMANI , LORENA ALEJANDRA</t>
  </si>
  <si>
    <t>MANCINI , CAMILA SOL</t>
  </si>
  <si>
    <t>MARCELLO INAUDI , NICOLAS</t>
  </si>
  <si>
    <t>MARIN DERANI  , ELUNEY</t>
  </si>
  <si>
    <t>MARTIN , RENZO</t>
  </si>
  <si>
    <t>MARTINEZ  , CATERINA LIDIA</t>
  </si>
  <si>
    <t>MARTINEZ , ENZO LUCAS</t>
  </si>
  <si>
    <t>MARTINEZ , VICTORIA DANIELA</t>
  </si>
  <si>
    <t xml:space="preserve">MARTINEZ PICAVIA , CINTIA TAMARA </t>
  </si>
  <si>
    <t>MEDICO CHIODELLI , VALENTINA ROCIO</t>
  </si>
  <si>
    <t>MERENDA ESTRADA , IARA GUADALUPE</t>
  </si>
  <si>
    <t>MERINO , MARTIN</t>
  </si>
  <si>
    <t xml:space="preserve">MESTRE GALLARDO , SANTIAGO AGUSTIN </t>
  </si>
  <si>
    <t>MICHELOTTI , NICOLAS</t>
  </si>
  <si>
    <t xml:space="preserve">MILANESE PONCE  , GIULIANA </t>
  </si>
  <si>
    <t>MOLINA , ROMINA</t>
  </si>
  <si>
    <t>MONACO TAMBORINI , LUIGI FRANCISCO</t>
  </si>
  <si>
    <t>MORALES , MARTÍN FACUNDO</t>
  </si>
  <si>
    <t>MORALES CASTRO , LUZ SARAI</t>
  </si>
  <si>
    <t>MOSCHETTI , PAULA</t>
  </si>
  <si>
    <t>MUSATTO , MARIA ABRIL</t>
  </si>
  <si>
    <t>MUTTI , MARCOS DAVID</t>
  </si>
  <si>
    <t>NASELLI , MARTÍN ALEJANDRO</t>
  </si>
  <si>
    <t>NAVARRO , LUANA MELISA</t>
  </si>
  <si>
    <t>NAVARTA , VALENTINA</t>
  </si>
  <si>
    <t xml:space="preserve">OCHOA , DIEGO NAHUEL </t>
  </si>
  <si>
    <t>OLAGARAY MITJANS , FRANCISCO</t>
  </si>
  <si>
    <t xml:space="preserve">ONETTO BLANES , ROCIO MILAGROS </t>
  </si>
  <si>
    <t>ONOFRI , MARIA VALENTINA</t>
  </si>
  <si>
    <t xml:space="preserve">ORQUIN , MARIA ROCIO </t>
  </si>
  <si>
    <t xml:space="preserve">ORTIZ  , YÉSICA LOURDES </t>
  </si>
  <si>
    <t>ORTIZ , ALDANA DESIRÉ SIXTINA</t>
  </si>
  <si>
    <t>PALMAROCHI , MICAELA</t>
  </si>
  <si>
    <t>PARADISO DIAZ , PRISCILA AIXA</t>
  </si>
  <si>
    <t>PARLAVECCHIO BALLESTER , ANA JULIA</t>
  </si>
  <si>
    <t>PASCUAL , JULIETA BELEN</t>
  </si>
  <si>
    <t>PAZ , NAHUEL</t>
  </si>
  <si>
    <t>PEDANO , MACARENA</t>
  </si>
  <si>
    <t>PEREZ , FLORENCIA ALDANA</t>
  </si>
  <si>
    <t>PEREZ VASQUEZ , LETICIA MILAGROS</t>
  </si>
  <si>
    <t>PERSIA , EVELYN ELIZABETH</t>
  </si>
  <si>
    <t>PERSIA AMORES , DAIANA ESTEFANIA</t>
  </si>
  <si>
    <t>PICCIN MELIAN , MATIAS NICOLAS</t>
  </si>
  <si>
    <t>POBLETE , ROCIO IRINA</t>
  </si>
  <si>
    <t>PORTUESI QUINTERO , SOL VALENTINA</t>
  </si>
  <si>
    <t>PRUZZO GARCIA , EMILIANO SALVADOR</t>
  </si>
  <si>
    <t>PUCHE KOLEDESKI , AGUSTÍN LEANDRO</t>
  </si>
  <si>
    <t>QUEVEDO MENDOZA , FATIMA</t>
  </si>
  <si>
    <t>QUINTEROS , AGUSTINA DEL CARMEN</t>
  </si>
  <si>
    <t>QUIROGA , ESTEFANIA JANET</t>
  </si>
  <si>
    <t>RADDI MAINERO , GINO</t>
  </si>
  <si>
    <t>RAMIREZ , CARLA GABRIELA</t>
  </si>
  <si>
    <t>REDENBACH , RUTH</t>
  </si>
  <si>
    <t>RETA , MARIA PILAR</t>
  </si>
  <si>
    <t>RETA , TAMARA AILEN</t>
  </si>
  <si>
    <t>RIVEIRA , ARDUINA TRINIDAD</t>
  </si>
  <si>
    <t>RIVERO , NAHUEL</t>
  </si>
  <si>
    <t>ROJAS , ABRIL GISEL</t>
  </si>
  <si>
    <t>ROMANI , LUCAS</t>
  </si>
  <si>
    <t>RONCHI , MARIA VICTORIA</t>
  </si>
  <si>
    <t>ROSALES MOLINA , CAROLINA DAIANA</t>
  </si>
  <si>
    <t>RUIZ ARGENTINI , MARIA FLORENCIA</t>
  </si>
  <si>
    <t>RUIZ BENGOLEA , GABRIELA ANAHI</t>
  </si>
  <si>
    <t xml:space="preserve">RUIZ CONTRERAS , EZEQUIEL DAVID </t>
  </si>
  <si>
    <t>SALOMÓN , ROCÍO MARIA MAGDALENA</t>
  </si>
  <si>
    <t>SANCHEZ , FACUNDO HORACIO</t>
  </si>
  <si>
    <t>SANCHEZ , JUAN IGNACIO</t>
  </si>
  <si>
    <t>SANCHEZ , TAMARA</t>
  </si>
  <si>
    <t xml:space="preserve">SANDOVAL GARAY  , ZAMIRA AILEN </t>
  </si>
  <si>
    <t xml:space="preserve">SANTILLAN , DANIELA BELEN </t>
  </si>
  <si>
    <t>SARA , CESAR SAID SIMON</t>
  </si>
  <si>
    <t>SCHIAPPA DE AZEVEDO, MARIA DEL ROSARIO</t>
  </si>
  <si>
    <t>SCOSERIA IVIGLIA , VALENTINA SOL</t>
  </si>
  <si>
    <t>SEGALINI RASILLA , AGUSTINA DAIANA</t>
  </si>
  <si>
    <t>SEPÚLVEDA , EVELIN BETIANA</t>
  </si>
  <si>
    <t>SESTO , CARLA</t>
  </si>
  <si>
    <t>SIDALI GUEVARA , CAMILA MANUELA</t>
  </si>
  <si>
    <t>SOLTI , MARIA FEDERICA</t>
  </si>
  <si>
    <t>SOSA , LUCIANA</t>
  </si>
  <si>
    <t>SOSA , MARIA DEL CARMEN</t>
  </si>
  <si>
    <t>SOTO , MARIANO</t>
  </si>
  <si>
    <t xml:space="preserve">STANZIOLA CASTRO , FRANCO </t>
  </si>
  <si>
    <t>STORTINI , AUGUSTO</t>
  </si>
  <si>
    <t>TAFRAN , MAILEN NAHIR</t>
  </si>
  <si>
    <t>TAPIA , CAROLINA</t>
  </si>
  <si>
    <t xml:space="preserve">TARRES RAMIREZ  , ROCIO BELEN </t>
  </si>
  <si>
    <t>TOGNON PEÑA , ROCIO LOURDES</t>
  </si>
  <si>
    <t>TOMIO , MAXIMILIANO DAVID</t>
  </si>
  <si>
    <t xml:space="preserve">TOSOLINI , MARISOL    </t>
  </si>
  <si>
    <t>VALENCIA LOPEZ , LUZ BRENDA</t>
  </si>
  <si>
    <t>VALLEJO CEPEDA , LUCIANA CECILIA</t>
  </si>
  <si>
    <t>VARGAS , PAULA BELEN</t>
  </si>
  <si>
    <t>VENDRAMINI , YAMILA LOURDES</t>
  </si>
  <si>
    <t>VIDELA , YAEL DÁMARIS</t>
  </si>
  <si>
    <t>ZANNI , JUAN LEOPOLDO</t>
  </si>
  <si>
    <t>ZANNI , MILAGROS</t>
  </si>
  <si>
    <t>BUSTOS, ALBERTO CEFERINO</t>
  </si>
  <si>
    <t>CORTES, SOL PAULA</t>
  </si>
  <si>
    <t>DERIO, ILEANA PATRICIA</t>
  </si>
  <si>
    <t xml:space="preserve">CATALDO NIETO, ROCÍO </t>
  </si>
  <si>
    <t>A</t>
  </si>
  <si>
    <t>BERRON,MARIA EMILIA</t>
  </si>
  <si>
    <t>NAVARRO,FELICITAS</t>
  </si>
  <si>
    <t>AVALOS, ELIANA</t>
  </si>
  <si>
    <t>CALVO, GIMENA</t>
  </si>
  <si>
    <t>CONDORI VEDIA, LIDIA</t>
  </si>
  <si>
    <t>MALOVINI, SOFIA LIEN</t>
  </si>
  <si>
    <t>MUÑOZ, JUAN MANUEL</t>
  </si>
  <si>
    <t>SILICATO, NOELIA</t>
  </si>
  <si>
    <t>CARRIZO GIL, DIEGO EMILIANO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</si>
</sst>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left" wrapText="1"/>
      <protection locked="0"/>
    </xf>
    <xf numFmtId="0" fontId="15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5"/>
  <sheetViews>
    <sheetView tabSelected="1" topLeftCell="A197" workbookViewId="0">
      <selection activeCell="J212" sqref="J212"/>
    </sheetView>
  </sheetViews>
  <sheetFormatPr baseColWidth="10" defaultColWidth="10.7109375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285156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21614</v>
      </c>
      <c r="B2" s="46" t="s">
        <v>17</v>
      </c>
      <c r="C2" s="27"/>
      <c r="D2" s="36"/>
      <c r="E2" s="27" t="s">
        <v>218</v>
      </c>
      <c r="F2" s="27" t="s">
        <v>218</v>
      </c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2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20595</v>
      </c>
      <c r="B3" s="46" t="s">
        <v>18</v>
      </c>
      <c r="C3" s="27"/>
      <c r="D3" s="36"/>
      <c r="E3" s="27" t="s">
        <v>218</v>
      </c>
      <c r="F3" s="27" t="s">
        <v>218</v>
      </c>
      <c r="G3" s="27"/>
      <c r="H3" s="2" t="str">
        <f t="shared" ref="H3:H67" si="1">IF(OR(E3="",F3="",G3=""),"",R3)</f>
        <v/>
      </c>
      <c r="I3" s="3" t="str">
        <f t="shared" ref="I3:I67" si="2">O3</f>
        <v/>
      </c>
      <c r="J3" s="13" t="str">
        <f t="shared" ref="J3:J67" si="3">U3</f>
        <v>No Recupera</v>
      </c>
      <c r="K3" s="11"/>
      <c r="L3" s="24">
        <f t="shared" ref="L3:L67" si="4">IF(K3=" ", " ", IF(K3="A",H3,SUM(E3,F3,K3)/3))</f>
        <v>0</v>
      </c>
      <c r="M3" s="13" t="str">
        <f t="shared" ref="M3:M67" si="5">IF(AND(L3&gt;5.99,L3&lt;10.01,K3&gt;5.99,K3&lt;10.01),"PROMOCIONÓ CON RECUP",IF(K3&lt;5.99,IF(T3&gt;5.99, "REGULAR","LIBRE"),"LIBRE"))</f>
        <v>LIBRE</v>
      </c>
      <c r="O3" s="1" t="str">
        <f t="shared" ref="O3:O67" si="6">IF(OR(E3="",F3="",G3=""),"",IF(P3=3,"AUS",IF(P3=2,AVERAGE(E3:G3)/2,AVERAGE(E3:G3))))</f>
        <v/>
      </c>
      <c r="P3">
        <f t="shared" ref="P3:P67" si="7">COUNTIF(E3:G3,"A")</f>
        <v>2</v>
      </c>
      <c r="Q3" t="str">
        <f t="shared" ref="Q3:Q67" si="8">IF(OR(E3&gt;-0.01,E3&lt;10,E3="A",F3&gt;-0.01,F3&lt;10.01,F3="A",G3&gt;-0.01,G3&lt;10.01,G3="A"),R3,"ERROR DE NOTA")</f>
        <v>LIBRE</v>
      </c>
      <c r="R3" t="str">
        <f t="shared" ref="R3:R67" si="9">IF(AND(E3&gt;5.99,E3&lt;10.01,F3&gt;5.99,F3&lt;10.01,G3&gt;5.99,G3&lt;10.01),"PROMOCIONÓ",S3)</f>
        <v>LIBRE</v>
      </c>
      <c r="S3" t="str">
        <f t="shared" ref="S3:S67" si="10">IF(P3&lt;1.001,IF(O3&gt;5.99,"REGULAR","LIBRE"),"LIBRE")</f>
        <v>LIBRE</v>
      </c>
      <c r="T3">
        <f t="shared" ref="T3:T67" si="11">SUM(E3,F3,K3)/3</f>
        <v>0</v>
      </c>
      <c r="U3" t="str">
        <f t="shared" ref="U3:U67" si="12">IF(AND(E3&gt;5.99,E3&lt;10.01,F3&gt;5.99,F3&lt;10.01,G3&gt;5.99,G3&lt;10.01),"NO VA AL RECUPERATORIO INTEGRADOR -PROMOCIONÓ",V3)</f>
        <v>No Recupera</v>
      </c>
      <c r="V3" t="str">
        <f t="shared" ref="V3:V67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21364</v>
      </c>
      <c r="B4" s="46" t="s">
        <v>19</v>
      </c>
      <c r="C4" s="27"/>
      <c r="D4" s="36"/>
      <c r="E4" s="27" t="s">
        <v>218</v>
      </c>
      <c r="F4" s="27" t="s">
        <v>218</v>
      </c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2</v>
      </c>
      <c r="Q4" t="str">
        <f t="shared" si="8"/>
        <v>LIBRE</v>
      </c>
      <c r="R4" t="str">
        <f t="shared" si="9"/>
        <v>LIBRE</v>
      </c>
      <c r="S4" t="str">
        <f t="shared" si="10"/>
        <v>LIBRE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21629</v>
      </c>
      <c r="B5" s="46" t="s">
        <v>20</v>
      </c>
      <c r="C5" s="27"/>
      <c r="D5" s="36"/>
      <c r="E5" s="27">
        <v>1</v>
      </c>
      <c r="F5" s="27" t="s">
        <v>218</v>
      </c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1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0.33333333333333331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21152</v>
      </c>
      <c r="B6" s="46" t="s">
        <v>21</v>
      </c>
      <c r="C6" s="27"/>
      <c r="D6" s="36"/>
      <c r="E6" s="27">
        <v>6</v>
      </c>
      <c r="F6" s="27">
        <v>4</v>
      </c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3.3333333333333335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21154</v>
      </c>
      <c r="B7" s="46" t="s">
        <v>22</v>
      </c>
      <c r="C7" s="27"/>
      <c r="D7" s="36"/>
      <c r="E7" s="27" t="s">
        <v>218</v>
      </c>
      <c r="F7" s="27" t="s">
        <v>218</v>
      </c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2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1077</v>
      </c>
      <c r="B8" s="46" t="s">
        <v>23</v>
      </c>
      <c r="C8" s="27"/>
      <c r="D8" s="36"/>
      <c r="E8" s="27" t="s">
        <v>218</v>
      </c>
      <c r="F8" s="27" t="s">
        <v>218</v>
      </c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21632</v>
      </c>
      <c r="B9" s="46" t="s">
        <v>24</v>
      </c>
      <c r="C9" s="27"/>
      <c r="D9" s="36"/>
      <c r="E9" s="27">
        <v>0</v>
      </c>
      <c r="F9" s="27" t="s">
        <v>218</v>
      </c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1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21168</v>
      </c>
      <c r="B10" s="46" t="s">
        <v>25</v>
      </c>
      <c r="C10" s="27"/>
      <c r="D10" s="36"/>
      <c r="E10" s="27">
        <v>9</v>
      </c>
      <c r="F10" s="27">
        <v>10</v>
      </c>
      <c r="G10" s="27"/>
      <c r="H10" s="2" t="str">
        <f t="shared" si="1"/>
        <v/>
      </c>
      <c r="I10" s="3" t="str">
        <f t="shared" si="2"/>
        <v/>
      </c>
      <c r="J10" s="13" t="str">
        <f t="shared" si="3"/>
        <v>PUEDE RECUPERAR INTEGRADOR PARA PROMOCION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6.333333333333333</v>
      </c>
      <c r="U10" t="str">
        <f t="shared" si="12"/>
        <v>PUEDE RECUPERAR INTEGRADOR PARA PROMOCION</v>
      </c>
      <c r="V10" t="str">
        <f t="shared" si="13"/>
        <v>PUEDE RECUPERAR INTEGRADOR PARA PROMOCION</v>
      </c>
    </row>
    <row r="11" spans="1:47">
      <c r="A11" s="46">
        <v>20611</v>
      </c>
      <c r="B11" s="46" t="s">
        <v>26</v>
      </c>
      <c r="C11" s="27"/>
      <c r="D11" s="36"/>
      <c r="E11" s="27" t="s">
        <v>218</v>
      </c>
      <c r="F11" s="27" t="s">
        <v>218</v>
      </c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0</v>
      </c>
      <c r="M11" s="13" t="str">
        <f t="shared" si="5"/>
        <v>LIBRE</v>
      </c>
      <c r="O11" s="1" t="str">
        <f t="shared" si="6"/>
        <v/>
      </c>
      <c r="P11">
        <f t="shared" si="7"/>
        <v>2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21096</v>
      </c>
      <c r="B12" s="46" t="s">
        <v>27</v>
      </c>
      <c r="C12" s="27"/>
      <c r="D12" s="36"/>
      <c r="E12" s="27">
        <v>2</v>
      </c>
      <c r="F12" s="27" t="s">
        <v>218</v>
      </c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1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0.66666666666666663</v>
      </c>
      <c r="U12" t="str">
        <f t="shared" si="12"/>
        <v>No Recupera</v>
      </c>
      <c r="V12" t="str">
        <f t="shared" si="13"/>
        <v>No Recupera</v>
      </c>
    </row>
    <row r="13" spans="1:47">
      <c r="A13" s="46">
        <v>20619</v>
      </c>
      <c r="B13" s="46" t="s">
        <v>28</v>
      </c>
      <c r="C13" s="27"/>
      <c r="D13" s="36"/>
      <c r="E13" s="27" t="s">
        <v>218</v>
      </c>
      <c r="F13" s="27" t="s">
        <v>218</v>
      </c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2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21181</v>
      </c>
      <c r="B14" s="46" t="s">
        <v>29</v>
      </c>
      <c r="C14" s="27"/>
      <c r="D14" s="36"/>
      <c r="E14" s="27">
        <v>6</v>
      </c>
      <c r="F14" s="27">
        <v>8</v>
      </c>
      <c r="G14" s="27"/>
      <c r="H14" s="2" t="str">
        <f t="shared" si="1"/>
        <v/>
      </c>
      <c r="I14" s="3" t="str">
        <f t="shared" si="2"/>
        <v/>
      </c>
      <c r="J14" s="13" t="str">
        <f t="shared" si="3"/>
        <v>PUEDE RECUPERAR INTEGRADOR PARA PROMOCION</v>
      </c>
      <c r="K14" s="11" t="s">
        <v>12</v>
      </c>
      <c r="L14" s="24" t="str">
        <f t="shared" si="4"/>
        <v/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4.666666666666667</v>
      </c>
      <c r="U14" t="str">
        <f t="shared" si="12"/>
        <v>PUEDE RECUPERAR INTEGRADOR PARA PROMOCION</v>
      </c>
      <c r="V14" t="str">
        <f t="shared" si="13"/>
        <v>PUEDE RECUPERAR INTEGRADOR PARA PROMOCION</v>
      </c>
    </row>
    <row r="15" spans="1:47">
      <c r="A15" s="46">
        <v>21186</v>
      </c>
      <c r="B15" s="46" t="s">
        <v>30</v>
      </c>
      <c r="C15" s="27"/>
      <c r="D15" s="36"/>
      <c r="E15" s="27" t="s">
        <v>218</v>
      </c>
      <c r="F15" s="27" t="s">
        <v>218</v>
      </c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/>
      </c>
      <c r="P15">
        <f t="shared" si="7"/>
        <v>2</v>
      </c>
      <c r="Q15" t="str">
        <f t="shared" si="8"/>
        <v>LIBRE</v>
      </c>
      <c r="R15" t="str">
        <f t="shared" si="9"/>
        <v>LIBRE</v>
      </c>
      <c r="S15" t="str">
        <f t="shared" si="10"/>
        <v>LIBRE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21187</v>
      </c>
      <c r="B16" s="46" t="s">
        <v>31</v>
      </c>
      <c r="C16" s="27"/>
      <c r="D16" s="36"/>
      <c r="E16" s="27">
        <v>10</v>
      </c>
      <c r="F16" s="27">
        <v>6</v>
      </c>
      <c r="G16" s="27"/>
      <c r="H16" s="2" t="str">
        <f t="shared" si="1"/>
        <v/>
      </c>
      <c r="I16" s="3" t="str">
        <f t="shared" si="2"/>
        <v/>
      </c>
      <c r="J16" s="13" t="str">
        <f t="shared" si="3"/>
        <v>PUEDE RECUPERAR INTEGRADOR PARA PROMOCION</v>
      </c>
      <c r="K16" s="11" t="s">
        <v>12</v>
      </c>
      <c r="L16" s="24" t="str">
        <f t="shared" si="4"/>
        <v/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5.333333333333333</v>
      </c>
      <c r="U16" t="str">
        <f t="shared" si="12"/>
        <v>PUEDE RECUPERAR INTEGRADOR PARA PROMOCION</v>
      </c>
      <c r="V16" t="str">
        <f t="shared" si="13"/>
        <v>PUEDE RECUPERAR INTEGRADOR PARA PROMOCION</v>
      </c>
    </row>
    <row r="17" spans="1:22">
      <c r="A17" s="46">
        <v>21188</v>
      </c>
      <c r="B17" s="46" t="s">
        <v>32</v>
      </c>
      <c r="C17" s="27"/>
      <c r="D17" s="36"/>
      <c r="E17" s="27">
        <v>0</v>
      </c>
      <c r="F17" s="27" t="s">
        <v>218</v>
      </c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1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21189</v>
      </c>
      <c r="B18" s="46" t="s">
        <v>33</v>
      </c>
      <c r="C18" s="27"/>
      <c r="D18" s="36"/>
      <c r="E18" s="27">
        <v>9</v>
      </c>
      <c r="F18" s="27">
        <v>2</v>
      </c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3.6666666666666665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21193</v>
      </c>
      <c r="B19" s="46" t="s">
        <v>34</v>
      </c>
      <c r="C19" s="27"/>
      <c r="D19" s="36"/>
      <c r="E19" s="27" t="s">
        <v>218</v>
      </c>
      <c r="F19" s="27" t="s">
        <v>218</v>
      </c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2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20639</v>
      </c>
      <c r="B20" s="46" t="s">
        <v>35</v>
      </c>
      <c r="C20" s="27"/>
      <c r="D20" s="36"/>
      <c r="E20" s="27">
        <v>6</v>
      </c>
      <c r="F20" s="27">
        <v>3</v>
      </c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3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21200</v>
      </c>
      <c r="B21" s="46" t="s">
        <v>36</v>
      </c>
      <c r="C21" s="27"/>
      <c r="D21" s="36"/>
      <c r="E21" s="27">
        <v>7</v>
      </c>
      <c r="F21" s="27">
        <v>4</v>
      </c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/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3.6666666666666665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21203</v>
      </c>
      <c r="B22" s="46" t="s">
        <v>37</v>
      </c>
      <c r="C22" s="27"/>
      <c r="D22" s="36"/>
      <c r="E22" s="27">
        <v>0</v>
      </c>
      <c r="F22" s="27" t="s">
        <v>218</v>
      </c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1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21206</v>
      </c>
      <c r="B23" s="46" t="s">
        <v>38</v>
      </c>
      <c r="C23" s="27"/>
      <c r="D23" s="36"/>
      <c r="E23" s="27">
        <v>2</v>
      </c>
      <c r="F23" s="27" t="s">
        <v>218</v>
      </c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1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0.66666666666666663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21210</v>
      </c>
      <c r="B24" s="46" t="s">
        <v>39</v>
      </c>
      <c r="C24" s="27"/>
      <c r="D24" s="36"/>
      <c r="E24" s="27">
        <v>3</v>
      </c>
      <c r="F24" s="27">
        <v>1</v>
      </c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/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1.3333333333333333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21212</v>
      </c>
      <c r="B25" s="46" t="s">
        <v>219</v>
      </c>
      <c r="C25" s="27"/>
      <c r="D25" s="36"/>
      <c r="E25" s="27">
        <v>10</v>
      </c>
      <c r="F25" s="27">
        <v>3</v>
      </c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/>
      <c r="L25" s="24">
        <f t="shared" si="4"/>
        <v>4.333333333333333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4.333333333333333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21211</v>
      </c>
      <c r="B26" s="46" t="s">
        <v>40</v>
      </c>
      <c r="C26" s="27"/>
      <c r="D26" s="36"/>
      <c r="E26" s="27">
        <v>1</v>
      </c>
      <c r="F26" s="27" t="s">
        <v>218</v>
      </c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1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0.33333333333333331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21214</v>
      </c>
      <c r="B27" s="46" t="s">
        <v>41</v>
      </c>
      <c r="C27" s="27"/>
      <c r="D27" s="36"/>
      <c r="E27" s="27" t="s">
        <v>218</v>
      </c>
      <c r="F27" s="27" t="s">
        <v>218</v>
      </c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2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19579</v>
      </c>
      <c r="B28" s="46" t="s">
        <v>42</v>
      </c>
      <c r="C28" s="27"/>
      <c r="D28" s="36"/>
      <c r="E28" s="27">
        <v>7</v>
      </c>
      <c r="F28" s="27">
        <v>1</v>
      </c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2.6666666666666665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21216</v>
      </c>
      <c r="B29" s="46" t="s">
        <v>43</v>
      </c>
      <c r="C29" s="27"/>
      <c r="D29" s="36"/>
      <c r="E29" s="27">
        <v>3</v>
      </c>
      <c r="F29" s="27">
        <v>2</v>
      </c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/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1.6666666666666667</v>
      </c>
      <c r="U29" t="str">
        <f t="shared" si="12"/>
        <v>No Recupera</v>
      </c>
      <c r="V29" t="str">
        <f t="shared" si="13"/>
        <v>No Recupera</v>
      </c>
    </row>
    <row r="30" spans="1:22">
      <c r="A30" s="46">
        <v>21219</v>
      </c>
      <c r="B30" s="46" t="s">
        <v>44</v>
      </c>
      <c r="C30" s="27"/>
      <c r="D30" s="36"/>
      <c r="E30" s="27">
        <v>4</v>
      </c>
      <c r="F30" s="27" t="s">
        <v>218</v>
      </c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1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1.3333333333333333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20660</v>
      </c>
      <c r="B31" s="46" t="s">
        <v>45</v>
      </c>
      <c r="C31" s="27"/>
      <c r="D31" s="36"/>
      <c r="E31" s="27">
        <v>9</v>
      </c>
      <c r="F31" s="27">
        <v>7</v>
      </c>
      <c r="G31" s="27"/>
      <c r="H31" s="2" t="str">
        <f t="shared" si="1"/>
        <v/>
      </c>
      <c r="I31" s="3" t="str">
        <f t="shared" si="2"/>
        <v/>
      </c>
      <c r="J31" s="13" t="str">
        <f t="shared" si="3"/>
        <v>PUEDE RECUPERAR INTEGRADOR PARA PROMOCION</v>
      </c>
      <c r="K31" s="11" t="s">
        <v>12</v>
      </c>
      <c r="L31" s="24" t="str">
        <f t="shared" si="4"/>
        <v/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5.333333333333333</v>
      </c>
      <c r="U31" t="str">
        <f t="shared" si="12"/>
        <v>PUEDE RECUPERAR INTEGRADOR PARA PROMOCION</v>
      </c>
      <c r="V31" t="str">
        <f t="shared" si="13"/>
        <v>PUEDE RECUPERAR INTEGRADOR PARA PROMOCION</v>
      </c>
    </row>
    <row r="32" spans="1:22">
      <c r="A32" s="46">
        <v>21223</v>
      </c>
      <c r="B32" s="46" t="s">
        <v>46</v>
      </c>
      <c r="C32" s="27"/>
      <c r="D32" s="36"/>
      <c r="E32" s="27" t="s">
        <v>218</v>
      </c>
      <c r="F32" s="27" t="s">
        <v>218</v>
      </c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2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21225</v>
      </c>
      <c r="B33" s="46" t="s">
        <v>47</v>
      </c>
      <c r="C33" s="27"/>
      <c r="D33" s="36"/>
      <c r="E33" s="27" t="s">
        <v>218</v>
      </c>
      <c r="F33" s="27" t="s">
        <v>218</v>
      </c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2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21226</v>
      </c>
      <c r="B34" s="46" t="s">
        <v>48</v>
      </c>
      <c r="C34" s="27"/>
      <c r="D34" s="36"/>
      <c r="E34" s="27">
        <v>2</v>
      </c>
      <c r="F34" s="27" t="s">
        <v>218</v>
      </c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1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0.66666666666666663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21234</v>
      </c>
      <c r="B35" s="46" t="s">
        <v>49</v>
      </c>
      <c r="C35" s="27"/>
      <c r="D35" s="36"/>
      <c r="E35" s="27">
        <v>4</v>
      </c>
      <c r="F35" s="27" t="s">
        <v>218</v>
      </c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1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1.3333333333333333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20675</v>
      </c>
      <c r="B36" s="46" t="s">
        <v>50</v>
      </c>
      <c r="C36" s="27"/>
      <c r="D36" s="36"/>
      <c r="E36" s="27">
        <v>2</v>
      </c>
      <c r="F36" s="27" t="s">
        <v>218</v>
      </c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1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0.66666666666666663</v>
      </c>
      <c r="U36" t="str">
        <f t="shared" si="12"/>
        <v>No Recupera</v>
      </c>
      <c r="V36" t="str">
        <f t="shared" si="13"/>
        <v>No Recupera</v>
      </c>
    </row>
    <row r="37" spans="1:22">
      <c r="A37" s="46">
        <v>20681</v>
      </c>
      <c r="B37" s="46" t="s">
        <v>51</v>
      </c>
      <c r="C37" s="27"/>
      <c r="D37" s="36"/>
      <c r="E37" s="27" t="s">
        <v>218</v>
      </c>
      <c r="F37" s="27" t="s">
        <v>218</v>
      </c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2</v>
      </c>
      <c r="Q37" t="str">
        <f t="shared" si="8"/>
        <v>LIBRE</v>
      </c>
      <c r="R37" t="str">
        <f t="shared" si="9"/>
        <v>LIBRE</v>
      </c>
      <c r="S37" t="str">
        <f t="shared" si="10"/>
        <v>LIBRE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46">
        <v>21239</v>
      </c>
      <c r="B38" s="46" t="s">
        <v>52</v>
      </c>
      <c r="C38" s="27"/>
      <c r="D38" s="36"/>
      <c r="E38" s="27">
        <v>0</v>
      </c>
      <c r="F38" s="27" t="s">
        <v>218</v>
      </c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1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21240</v>
      </c>
      <c r="B39" s="46" t="s">
        <v>53</v>
      </c>
      <c r="C39" s="27"/>
      <c r="D39" s="36"/>
      <c r="E39" s="27">
        <v>4</v>
      </c>
      <c r="F39" s="27" t="s">
        <v>218</v>
      </c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1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1.3333333333333333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21255</v>
      </c>
      <c r="B40" s="46" t="s">
        <v>54</v>
      </c>
      <c r="C40" s="27"/>
      <c r="D40" s="36"/>
      <c r="E40" s="27">
        <v>8</v>
      </c>
      <c r="F40" s="27">
        <v>2</v>
      </c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3.3333333333333335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21258</v>
      </c>
      <c r="B41" s="46" t="s">
        <v>55</v>
      </c>
      <c r="C41" s="27"/>
      <c r="D41" s="36"/>
      <c r="E41" s="27">
        <v>4</v>
      </c>
      <c r="F41" s="27" t="s">
        <v>218</v>
      </c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1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21259</v>
      </c>
      <c r="B42" s="46" t="s">
        <v>56</v>
      </c>
      <c r="C42" s="27"/>
      <c r="D42" s="36"/>
      <c r="E42" s="27">
        <v>8</v>
      </c>
      <c r="F42" s="27">
        <v>0</v>
      </c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2.6666666666666665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21260</v>
      </c>
      <c r="B43" s="46" t="s">
        <v>57</v>
      </c>
      <c r="C43" s="27"/>
      <c r="D43" s="36"/>
      <c r="E43" s="27">
        <v>0</v>
      </c>
      <c r="F43" s="27" t="s">
        <v>218</v>
      </c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1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21262</v>
      </c>
      <c r="B44" s="46" t="s">
        <v>58</v>
      </c>
      <c r="C44" s="27"/>
      <c r="D44" s="36"/>
      <c r="E44" s="27">
        <v>5</v>
      </c>
      <c r="F44" s="27" t="s">
        <v>218</v>
      </c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1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1.6666666666666667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21265</v>
      </c>
      <c r="B45" s="46" t="s">
        <v>59</v>
      </c>
      <c r="C45" s="27"/>
      <c r="D45" s="36"/>
      <c r="E45" s="27">
        <v>8</v>
      </c>
      <c r="F45" s="27">
        <v>6</v>
      </c>
      <c r="G45" s="27"/>
      <c r="H45" s="2" t="str">
        <f t="shared" si="1"/>
        <v/>
      </c>
      <c r="I45" s="3" t="str">
        <f t="shared" si="2"/>
        <v/>
      </c>
      <c r="J45" s="13" t="str">
        <f t="shared" si="3"/>
        <v>PUEDE RECUPERAR INTEGRADOR PARA PROMOCION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4.666666666666667</v>
      </c>
      <c r="U45" t="str">
        <f t="shared" si="12"/>
        <v>PUEDE RECUPERAR INTEGRADOR PARA PROMOCION</v>
      </c>
      <c r="V45" t="str">
        <f t="shared" si="13"/>
        <v>PUEDE RECUPERAR INTEGRADOR PARA PROMOCION</v>
      </c>
    </row>
    <row r="46" spans="1:22">
      <c r="A46" s="46">
        <v>18625</v>
      </c>
      <c r="B46" s="46" t="s">
        <v>60</v>
      </c>
      <c r="C46" s="27"/>
      <c r="D46" s="36"/>
      <c r="E46" s="27">
        <v>4</v>
      </c>
      <c r="F46" s="27" t="s">
        <v>218</v>
      </c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1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1.3333333333333333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20726</v>
      </c>
      <c r="B47" s="46" t="s">
        <v>61</v>
      </c>
      <c r="C47" s="27"/>
      <c r="D47" s="36"/>
      <c r="E47" s="27">
        <v>4</v>
      </c>
      <c r="F47" s="27">
        <v>3</v>
      </c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/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2.3333333333333335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21268</v>
      </c>
      <c r="B48" s="46" t="s">
        <v>62</v>
      </c>
      <c r="C48" s="27"/>
      <c r="D48" s="36"/>
      <c r="E48" s="27">
        <v>9</v>
      </c>
      <c r="F48" s="27">
        <v>8</v>
      </c>
      <c r="G48" s="27"/>
      <c r="H48" s="2" t="str">
        <f t="shared" si="1"/>
        <v/>
      </c>
      <c r="I48" s="3" t="str">
        <f t="shared" si="2"/>
        <v/>
      </c>
      <c r="J48" s="13" t="str">
        <f t="shared" si="3"/>
        <v>PUEDE RECUPERAR INTEGRADOR PARA PROMOCION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5.666666666666667</v>
      </c>
      <c r="U48" t="str">
        <f t="shared" si="12"/>
        <v>PUEDE RECUPERAR INTEGRADOR PARA PROMOCION</v>
      </c>
      <c r="V48" t="str">
        <f t="shared" si="13"/>
        <v>PUEDE RECUPERAR INTEGRADOR PARA PROMOCION</v>
      </c>
    </row>
    <row r="49" spans="1:22">
      <c r="A49" s="46">
        <v>21274</v>
      </c>
      <c r="B49" s="46" t="s">
        <v>63</v>
      </c>
      <c r="C49" s="27"/>
      <c r="D49" s="36"/>
      <c r="E49" s="27">
        <v>6</v>
      </c>
      <c r="F49" s="27">
        <v>7</v>
      </c>
      <c r="G49" s="27"/>
      <c r="H49" s="2" t="str">
        <f t="shared" si="1"/>
        <v/>
      </c>
      <c r="I49" s="3" t="str">
        <f t="shared" si="2"/>
        <v/>
      </c>
      <c r="J49" s="13" t="str">
        <f t="shared" si="3"/>
        <v>PUEDE RECUPERAR INTEGRADOR PARA PROMOCION</v>
      </c>
      <c r="K49" s="11" t="s">
        <v>12</v>
      </c>
      <c r="L49" s="24" t="str">
        <f t="shared" si="4"/>
        <v/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4.333333333333333</v>
      </c>
      <c r="U49" t="str">
        <f t="shared" si="12"/>
        <v>PUEDE RECUPERAR INTEGRADOR PARA PROMOCION</v>
      </c>
      <c r="V49" t="str">
        <f t="shared" si="13"/>
        <v>PUEDE RECUPERAR INTEGRADOR PARA PROMOCION</v>
      </c>
    </row>
    <row r="50" spans="1:22">
      <c r="A50" s="46">
        <v>21279</v>
      </c>
      <c r="B50" s="46" t="s">
        <v>64</v>
      </c>
      <c r="C50" s="27"/>
      <c r="D50" s="36"/>
      <c r="E50" s="27" t="s">
        <v>218</v>
      </c>
      <c r="F50" s="27" t="s">
        <v>218</v>
      </c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2</v>
      </c>
      <c r="Q50" t="str">
        <f t="shared" si="8"/>
        <v>LIBRE</v>
      </c>
      <c r="R50" t="str">
        <f t="shared" si="9"/>
        <v>LIBRE</v>
      </c>
      <c r="S50" t="str">
        <f t="shared" si="10"/>
        <v>LIBRE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21284</v>
      </c>
      <c r="B51" s="46" t="s">
        <v>65</v>
      </c>
      <c r="C51" s="27"/>
      <c r="D51" s="36"/>
      <c r="E51" s="27">
        <v>10</v>
      </c>
      <c r="F51" s="27">
        <v>9</v>
      </c>
      <c r="G51" s="27"/>
      <c r="H51" s="2" t="str">
        <f t="shared" si="1"/>
        <v/>
      </c>
      <c r="I51" s="3" t="str">
        <f t="shared" si="2"/>
        <v/>
      </c>
      <c r="J51" s="13" t="str">
        <f t="shared" si="3"/>
        <v>PUEDE RECUPERAR INTEGRADOR PARA PROMOCION</v>
      </c>
      <c r="K51" s="11" t="s">
        <v>12</v>
      </c>
      <c r="L51" s="24" t="str">
        <f t="shared" si="4"/>
        <v/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6.333333333333333</v>
      </c>
      <c r="U51" t="str">
        <f t="shared" si="12"/>
        <v>PUEDE RECUPERAR INTEGRADOR PARA PROMOCION</v>
      </c>
      <c r="V51" t="str">
        <f t="shared" si="13"/>
        <v>PUEDE RECUPERAR INTEGRADOR PARA PROMOCION</v>
      </c>
    </row>
    <row r="52" spans="1:22">
      <c r="A52" s="46">
        <v>21125</v>
      </c>
      <c r="B52" s="46" t="s">
        <v>66</v>
      </c>
      <c r="C52" s="27"/>
      <c r="D52" s="36"/>
      <c r="E52" s="27">
        <v>9</v>
      </c>
      <c r="F52" s="27">
        <v>9</v>
      </c>
      <c r="G52" s="27"/>
      <c r="H52" s="2" t="str">
        <f t="shared" si="1"/>
        <v/>
      </c>
      <c r="I52" s="3" t="str">
        <f t="shared" si="2"/>
        <v/>
      </c>
      <c r="J52" s="13" t="str">
        <f t="shared" si="3"/>
        <v>PUEDE RECUPERAR INTEGRADOR PARA PROMOCION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6</v>
      </c>
      <c r="U52" t="str">
        <f t="shared" si="12"/>
        <v>PUEDE RECUPERAR INTEGRADOR PARA PROMOCION</v>
      </c>
      <c r="V52" t="str">
        <f t="shared" si="13"/>
        <v>PUEDE RECUPERAR INTEGRADOR PARA PROMOCION</v>
      </c>
    </row>
    <row r="53" spans="1:22">
      <c r="A53" s="46">
        <v>20758</v>
      </c>
      <c r="B53" s="46" t="s">
        <v>67</v>
      </c>
      <c r="C53" s="27"/>
      <c r="D53" s="36"/>
      <c r="E53" s="27">
        <v>8</v>
      </c>
      <c r="F53" s="27">
        <v>1</v>
      </c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/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3</v>
      </c>
      <c r="U53" t="str">
        <f t="shared" si="12"/>
        <v>No Recupera</v>
      </c>
      <c r="V53" t="str">
        <f t="shared" si="13"/>
        <v>No Recupera</v>
      </c>
    </row>
    <row r="54" spans="1:22">
      <c r="A54" s="47">
        <v>20760</v>
      </c>
      <c r="B54" s="47" t="s">
        <v>68</v>
      </c>
      <c r="C54" s="27"/>
      <c r="D54" s="36"/>
      <c r="E54" s="27">
        <v>7</v>
      </c>
      <c r="F54" s="27">
        <v>1</v>
      </c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2.6666666666666665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21293</v>
      </c>
      <c r="B55" s="46" t="s">
        <v>69</v>
      </c>
      <c r="C55" s="27"/>
      <c r="D55" s="36"/>
      <c r="E55" s="27">
        <v>4</v>
      </c>
      <c r="F55" s="27" t="s">
        <v>218</v>
      </c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1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1.3333333333333333</v>
      </c>
      <c r="U55" t="str">
        <f t="shared" si="12"/>
        <v>No Recupera</v>
      </c>
      <c r="V55" t="str">
        <f t="shared" si="13"/>
        <v>No Recupera</v>
      </c>
    </row>
    <row r="56" spans="1:22">
      <c r="A56" s="46">
        <v>21294</v>
      </c>
      <c r="B56" s="46" t="s">
        <v>70</v>
      </c>
      <c r="C56" s="27"/>
      <c r="D56" s="36"/>
      <c r="E56" s="27">
        <v>8</v>
      </c>
      <c r="F56" s="27">
        <v>9</v>
      </c>
      <c r="G56" s="27"/>
      <c r="H56" s="2" t="str">
        <f t="shared" si="1"/>
        <v/>
      </c>
      <c r="I56" s="3" t="str">
        <f t="shared" si="2"/>
        <v/>
      </c>
      <c r="J56" s="13" t="str">
        <f t="shared" si="3"/>
        <v>PUEDE RECUPERAR INTEGRADOR PARA PROMOCION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5.666666666666667</v>
      </c>
      <c r="U56" t="str">
        <f t="shared" si="12"/>
        <v>PUEDE RECUPERAR INTEGRADOR PARA PROMOCION</v>
      </c>
      <c r="V56" t="str">
        <f t="shared" si="13"/>
        <v>PUEDE RECUPERAR INTEGRADOR PARA PROMOCION</v>
      </c>
    </row>
    <row r="57" spans="1:22">
      <c r="A57" s="46">
        <v>21295</v>
      </c>
      <c r="B57" s="46" t="s">
        <v>71</v>
      </c>
      <c r="C57" s="27"/>
      <c r="D57" s="36"/>
      <c r="E57" s="27">
        <v>7</v>
      </c>
      <c r="F57" s="27">
        <v>4</v>
      </c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/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3.6666666666666665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21297</v>
      </c>
      <c r="B58" s="46" t="s">
        <v>72</v>
      </c>
      <c r="C58" s="27"/>
      <c r="D58" s="36"/>
      <c r="E58" s="27">
        <v>0</v>
      </c>
      <c r="F58" s="27" t="s">
        <v>218</v>
      </c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1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21300</v>
      </c>
      <c r="B59" s="46" t="s">
        <v>73</v>
      </c>
      <c r="C59" s="27"/>
      <c r="D59" s="36"/>
      <c r="E59" s="27" t="s">
        <v>218</v>
      </c>
      <c r="F59" s="27" t="s">
        <v>218</v>
      </c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2</v>
      </c>
      <c r="Q59" t="str">
        <f t="shared" si="8"/>
        <v>LIBRE</v>
      </c>
      <c r="R59" t="str">
        <f t="shared" si="9"/>
        <v>LIBRE</v>
      </c>
      <c r="S59" t="str">
        <f t="shared" si="10"/>
        <v>LIBRE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1108</v>
      </c>
      <c r="B60" s="46" t="s">
        <v>74</v>
      </c>
      <c r="C60" s="27"/>
      <c r="D60" s="36"/>
      <c r="E60" s="27" t="s">
        <v>218</v>
      </c>
      <c r="F60" s="27" t="s">
        <v>218</v>
      </c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2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21302</v>
      </c>
      <c r="B61" s="46" t="s">
        <v>75</v>
      </c>
      <c r="C61" s="27"/>
      <c r="D61" s="36"/>
      <c r="E61" s="27">
        <v>7</v>
      </c>
      <c r="F61" s="27">
        <v>3</v>
      </c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/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3.3333333333333335</v>
      </c>
      <c r="U61" t="str">
        <f t="shared" si="12"/>
        <v>No Recupera</v>
      </c>
      <c r="V61" t="str">
        <f t="shared" si="13"/>
        <v>No Recupera</v>
      </c>
    </row>
    <row r="62" spans="1:22">
      <c r="A62" s="46">
        <v>21305</v>
      </c>
      <c r="B62" s="46" t="s">
        <v>76</v>
      </c>
      <c r="C62" s="27"/>
      <c r="D62" s="36"/>
      <c r="E62" s="27" t="s">
        <v>218</v>
      </c>
      <c r="F62" s="27" t="s">
        <v>218</v>
      </c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2</v>
      </c>
      <c r="Q62" t="str">
        <f t="shared" si="8"/>
        <v>LIBRE</v>
      </c>
      <c r="R62" t="str">
        <f t="shared" si="9"/>
        <v>LIBRE</v>
      </c>
      <c r="S62" t="str">
        <f t="shared" si="10"/>
        <v>LIBRE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21306</v>
      </c>
      <c r="B63" s="46" t="s">
        <v>77</v>
      </c>
      <c r="C63" s="27"/>
      <c r="D63" s="36"/>
      <c r="E63" s="27">
        <v>3</v>
      </c>
      <c r="F63" s="27" t="s">
        <v>218</v>
      </c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1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1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21307</v>
      </c>
      <c r="B64" s="46" t="s">
        <v>78</v>
      </c>
      <c r="C64" s="27"/>
      <c r="D64" s="36"/>
      <c r="E64" s="27">
        <v>6</v>
      </c>
      <c r="F64" s="27">
        <v>3</v>
      </c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/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3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21308</v>
      </c>
      <c r="B65" s="46" t="s">
        <v>79</v>
      </c>
      <c r="C65" s="27"/>
      <c r="D65" s="36"/>
      <c r="E65" s="27">
        <v>6</v>
      </c>
      <c r="F65" s="27">
        <v>4</v>
      </c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/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3.3333333333333335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21309</v>
      </c>
      <c r="B66" s="46" t="s">
        <v>80</v>
      </c>
      <c r="C66" s="27"/>
      <c r="D66" s="36"/>
      <c r="E66" s="27">
        <v>8</v>
      </c>
      <c r="F66" s="27">
        <v>5</v>
      </c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/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4.333333333333333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21311</v>
      </c>
      <c r="B67" s="46" t="s">
        <v>81</v>
      </c>
      <c r="C67" s="27"/>
      <c r="D67" s="36"/>
      <c r="E67" s="27">
        <v>7</v>
      </c>
      <c r="F67" s="27">
        <v>1</v>
      </c>
      <c r="G67" s="27"/>
      <c r="H67" s="2" t="str">
        <f t="shared" si="1"/>
        <v/>
      </c>
      <c r="I67" s="3" t="str">
        <f t="shared" si="2"/>
        <v/>
      </c>
      <c r="J67" s="13" t="str">
        <f t="shared" si="3"/>
        <v>No Recupera</v>
      </c>
      <c r="K67" s="11" t="s">
        <v>12</v>
      </c>
      <c r="L67" s="24" t="str">
        <f t="shared" si="4"/>
        <v/>
      </c>
      <c r="M67" s="13" t="str">
        <f t="shared" si="5"/>
        <v>LIBRE</v>
      </c>
      <c r="O67" s="1" t="str">
        <f t="shared" si="6"/>
        <v/>
      </c>
      <c r="P67">
        <f t="shared" si="7"/>
        <v>0</v>
      </c>
      <c r="Q67" t="str">
        <f t="shared" si="8"/>
        <v>REGULAR</v>
      </c>
      <c r="R67" t="str">
        <f t="shared" si="9"/>
        <v>REGULAR</v>
      </c>
      <c r="S67" t="str">
        <f t="shared" si="10"/>
        <v>REGULAR</v>
      </c>
      <c r="T67">
        <f t="shared" si="11"/>
        <v>2.6666666666666665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21313</v>
      </c>
      <c r="B68" s="46" t="s">
        <v>82</v>
      </c>
      <c r="C68" s="27"/>
      <c r="D68" s="36"/>
      <c r="E68" s="27">
        <v>7</v>
      </c>
      <c r="F68" s="27">
        <v>2</v>
      </c>
      <c r="G68" s="27"/>
      <c r="H68" s="2" t="str">
        <f t="shared" ref="H68:H132" si="14">IF(OR(E68="",F68="",G68=""),"",R68)</f>
        <v/>
      </c>
      <c r="I68" s="3" t="str">
        <f t="shared" ref="I68:I132" si="15">O68</f>
        <v/>
      </c>
      <c r="J68" s="13" t="str">
        <f t="shared" ref="J68:J132" si="16">U68</f>
        <v>No Recupera</v>
      </c>
      <c r="K68" s="11" t="s">
        <v>12</v>
      </c>
      <c r="L68" s="24" t="str">
        <f t="shared" ref="L68:L132" si="17">IF(K68=" ", " ", IF(K68="A",H68,SUM(E68,F68,K68)/3))</f>
        <v/>
      </c>
      <c r="M68" s="13" t="str">
        <f t="shared" ref="M68:M132" si="18">IF(AND(L68&gt;5.99,L68&lt;10.01,K68&gt;5.99,K68&lt;10.01),"PROMOCIONÓ CON RECUP",IF(K68&lt;5.99,IF(T68&gt;5.99, "REGULAR","LIBRE"),"LIBRE"))</f>
        <v>LIBRE</v>
      </c>
      <c r="O68" s="1" t="str">
        <f t="shared" ref="O68:O132" si="19">IF(OR(E68="",F68="",G68=""),"",IF(P68=3,"AUS",IF(P68=2,AVERAGE(E68:G68)/2,AVERAGE(E68:G68))))</f>
        <v/>
      </c>
      <c r="P68">
        <f t="shared" ref="P68:P132" si="20">COUNTIF(E68:G68,"A")</f>
        <v>0</v>
      </c>
      <c r="Q68" t="str">
        <f t="shared" ref="Q68:Q132" si="21">IF(OR(E68&gt;-0.01,E68&lt;10,E68="A",F68&gt;-0.01,F68&lt;10.01,F68="A",G68&gt;-0.01,G68&lt;10.01,G68="A"),R68,"ERROR DE NOTA")</f>
        <v>REGULAR</v>
      </c>
      <c r="R68" t="str">
        <f t="shared" ref="R68:R132" si="22">IF(AND(E68&gt;5.99,E68&lt;10.01,F68&gt;5.99,F68&lt;10.01,G68&gt;5.99,G68&lt;10.01),"PROMOCIONÓ",S68)</f>
        <v>REGULAR</v>
      </c>
      <c r="S68" t="str">
        <f t="shared" ref="S68:S132" si="23">IF(P68&lt;1.001,IF(O68&gt;5.99,"REGULAR","LIBRE"),"LIBRE")</f>
        <v>REGULAR</v>
      </c>
      <c r="T68">
        <f t="shared" ref="T68:T132" si="24">SUM(E68,F68,K68)/3</f>
        <v>3</v>
      </c>
      <c r="U68" t="str">
        <f t="shared" ref="U68:U132" si="25">IF(AND(E68&gt;5.99,E68&lt;10.01,F68&gt;5.99,F68&lt;10.01,G68&gt;5.99,G68&lt;10.01),"NO VA AL RECUPERATORIO INTEGRADOR -PROMOCIONÓ",V68)</f>
        <v>No Recupera</v>
      </c>
      <c r="V68" t="str">
        <f t="shared" ref="V68:V132" si="26">IF(OR(G68&lt;5.99,G68="A"),IF(AND(E68&gt;5.99,E68&lt;10.01),IF(AND(F68&gt;5.99,F68&lt;10.01),"PUEDE RECUPERAR INTEGRADOR PARA PROMOCION",IF(OR(F68="A",F68&lt;5.99),"No Recupera")), "No Recupera"),"No Recupera")</f>
        <v>No Recupera</v>
      </c>
    </row>
    <row r="69" spans="1:22">
      <c r="A69" s="46">
        <v>21315</v>
      </c>
      <c r="B69" s="46" t="s">
        <v>83</v>
      </c>
      <c r="C69" s="27"/>
      <c r="D69" s="36"/>
      <c r="E69" s="27">
        <v>7</v>
      </c>
      <c r="F69" s="27">
        <v>8</v>
      </c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PUEDE RECUPERAR INTEGRADOR PARA PROMOCION</v>
      </c>
      <c r="K69" s="11" t="s">
        <v>12</v>
      </c>
      <c r="L69" s="24" t="str">
        <f t="shared" si="17"/>
        <v/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5</v>
      </c>
      <c r="U69" t="str">
        <f t="shared" si="25"/>
        <v>PUEDE RECUPERAR INTEGRADOR PARA PROMOCION</v>
      </c>
      <c r="V69" t="str">
        <f t="shared" si="26"/>
        <v>PUEDE RECUPERAR INTEGRADOR PARA PROMOCION</v>
      </c>
    </row>
    <row r="70" spans="1:22">
      <c r="A70" s="46">
        <v>21316</v>
      </c>
      <c r="B70" s="46" t="s">
        <v>84</v>
      </c>
      <c r="C70" s="27"/>
      <c r="D70" s="36"/>
      <c r="E70" s="27">
        <v>3</v>
      </c>
      <c r="F70" s="27" t="s">
        <v>218</v>
      </c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 t="str">
        <f t="shared" si="19"/>
        <v/>
      </c>
      <c r="P70">
        <f t="shared" si="20"/>
        <v>1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1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21323</v>
      </c>
      <c r="B71" s="46" t="s">
        <v>85</v>
      </c>
      <c r="C71" s="27"/>
      <c r="D71" s="36"/>
      <c r="E71" s="27">
        <v>3</v>
      </c>
      <c r="F71" s="27">
        <v>3</v>
      </c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2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2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21326</v>
      </c>
      <c r="B72" s="46" t="s">
        <v>86</v>
      </c>
      <c r="C72" s="27"/>
      <c r="D72" s="36"/>
      <c r="E72" s="27">
        <v>8</v>
      </c>
      <c r="F72" s="27">
        <v>6</v>
      </c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PUEDE RECUPERAR INTEGRADOR PARA PROMOCION</v>
      </c>
      <c r="K72" s="11"/>
      <c r="L72" s="24">
        <f t="shared" si="17"/>
        <v>4.666666666666667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4.666666666666667</v>
      </c>
      <c r="U72" t="str">
        <f t="shared" si="25"/>
        <v>PUEDE RECUPERAR INTEGRADOR PARA PROMOCION</v>
      </c>
      <c r="V72" t="str">
        <f t="shared" si="26"/>
        <v>PUEDE RECUPERAR INTEGRADOR PARA PROMOCION</v>
      </c>
    </row>
    <row r="73" spans="1:22">
      <c r="A73" s="46">
        <v>21327</v>
      </c>
      <c r="B73" s="46" t="s">
        <v>87</v>
      </c>
      <c r="C73" s="27"/>
      <c r="D73" s="36"/>
      <c r="E73" s="27">
        <v>10</v>
      </c>
      <c r="F73" s="27">
        <v>4</v>
      </c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4.666666666666667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4.666666666666667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21328</v>
      </c>
      <c r="B74" s="46" t="s">
        <v>88</v>
      </c>
      <c r="C74" s="27"/>
      <c r="D74" s="36"/>
      <c r="E74" s="27" t="s">
        <v>218</v>
      </c>
      <c r="F74" s="27" t="s">
        <v>218</v>
      </c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/>
      </c>
      <c r="P74">
        <f t="shared" si="20"/>
        <v>2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21329</v>
      </c>
      <c r="B75" s="46" t="s">
        <v>89</v>
      </c>
      <c r="C75" s="27"/>
      <c r="D75" s="36"/>
      <c r="E75" s="27" t="s">
        <v>218</v>
      </c>
      <c r="F75" s="27" t="s">
        <v>218</v>
      </c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/>
      </c>
      <c r="P75">
        <f t="shared" si="20"/>
        <v>2</v>
      </c>
      <c r="Q75" t="str">
        <f t="shared" si="21"/>
        <v>LIBRE</v>
      </c>
      <c r="R75" t="str">
        <f t="shared" si="22"/>
        <v>LIBRE</v>
      </c>
      <c r="S75" t="str">
        <f t="shared" si="23"/>
        <v>LIBRE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>
      <c r="A76" s="46">
        <v>21333</v>
      </c>
      <c r="B76" s="46" t="s">
        <v>90</v>
      </c>
      <c r="C76" s="27"/>
      <c r="D76" s="36"/>
      <c r="E76" s="27">
        <v>10</v>
      </c>
      <c r="F76" s="27">
        <v>9</v>
      </c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PUEDE RECUPERAR INTEGRADOR PARA PROMOCION</v>
      </c>
      <c r="K76" s="11"/>
      <c r="L76" s="24">
        <f t="shared" si="17"/>
        <v>6.333333333333333</v>
      </c>
      <c r="M76" s="13" t="str">
        <f t="shared" si="18"/>
        <v>REGULAR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6.333333333333333</v>
      </c>
      <c r="U76" t="str">
        <f t="shared" si="25"/>
        <v>PUEDE RECUPERAR INTEGRADOR PARA PROMOCION</v>
      </c>
      <c r="V76" t="str">
        <f t="shared" si="26"/>
        <v>PUEDE RECUPERAR INTEGRADOR PARA PROMOCION</v>
      </c>
    </row>
    <row r="77" spans="1:22">
      <c r="A77" s="46">
        <v>21339</v>
      </c>
      <c r="B77" s="46" t="s">
        <v>91</v>
      </c>
      <c r="C77" s="27"/>
      <c r="D77" s="36"/>
      <c r="E77" s="27">
        <v>3</v>
      </c>
      <c r="F77" s="27" t="s">
        <v>218</v>
      </c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1</v>
      </c>
      <c r="M77" s="13" t="str">
        <f t="shared" si="18"/>
        <v>LIBRE</v>
      </c>
      <c r="O77" s="1" t="str">
        <f t="shared" si="19"/>
        <v/>
      </c>
      <c r="P77">
        <f t="shared" si="20"/>
        <v>1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1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324</v>
      </c>
      <c r="B78" s="46" t="s">
        <v>92</v>
      </c>
      <c r="C78" s="27"/>
      <c r="D78" s="36"/>
      <c r="E78" s="27">
        <v>2</v>
      </c>
      <c r="F78" s="27" t="s">
        <v>218</v>
      </c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0.66666666666666663</v>
      </c>
      <c r="M78" s="13" t="str">
        <f t="shared" si="18"/>
        <v>LIBRE</v>
      </c>
      <c r="O78" s="1" t="str">
        <f t="shared" si="19"/>
        <v/>
      </c>
      <c r="P78">
        <f t="shared" si="20"/>
        <v>1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0.66666666666666663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21344</v>
      </c>
      <c r="B79" s="46" t="s">
        <v>93</v>
      </c>
      <c r="C79" s="27"/>
      <c r="D79" s="36"/>
      <c r="E79" s="27">
        <v>7</v>
      </c>
      <c r="F79" s="27">
        <v>2</v>
      </c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3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3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21347</v>
      </c>
      <c r="B80" s="46" t="s">
        <v>94</v>
      </c>
      <c r="C80" s="27"/>
      <c r="D80" s="36"/>
      <c r="E80" s="27">
        <v>6</v>
      </c>
      <c r="F80" s="27">
        <v>6</v>
      </c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PUEDE RECUPERAR INTEGRADOR PARA PROMOCION</v>
      </c>
      <c r="K80" s="11"/>
      <c r="L80" s="24">
        <f t="shared" si="17"/>
        <v>4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4</v>
      </c>
      <c r="U80" t="str">
        <f t="shared" si="25"/>
        <v>PUEDE RECUPERAR INTEGRADOR PARA PROMOCION</v>
      </c>
      <c r="V80" t="str">
        <f t="shared" si="26"/>
        <v>PUEDE RECUPERAR INTEGRADOR PARA PROMOCION</v>
      </c>
    </row>
    <row r="81" spans="1:22">
      <c r="A81" s="46">
        <v>21606</v>
      </c>
      <c r="B81" s="46" t="s">
        <v>95</v>
      </c>
      <c r="C81" s="27"/>
      <c r="D81" s="36"/>
      <c r="E81" s="27" t="s">
        <v>218</v>
      </c>
      <c r="F81" s="27" t="s">
        <v>218</v>
      </c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/>
      </c>
      <c r="P81">
        <f t="shared" si="20"/>
        <v>2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21354</v>
      </c>
      <c r="B82" s="46" t="s">
        <v>96</v>
      </c>
      <c r="C82" s="27"/>
      <c r="D82" s="36"/>
      <c r="E82" s="27">
        <v>3</v>
      </c>
      <c r="F82" s="27" t="s">
        <v>218</v>
      </c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1</v>
      </c>
      <c r="M82" s="13" t="str">
        <f t="shared" si="18"/>
        <v>LIBRE</v>
      </c>
      <c r="O82" s="1" t="str">
        <f t="shared" si="19"/>
        <v/>
      </c>
      <c r="P82">
        <f t="shared" si="20"/>
        <v>1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1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18720</v>
      </c>
      <c r="B83" s="46" t="s">
        <v>97</v>
      </c>
      <c r="C83" s="27"/>
      <c r="D83" s="36"/>
      <c r="E83" s="27">
        <v>4</v>
      </c>
      <c r="F83" s="27" t="s">
        <v>218</v>
      </c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1.3333333333333333</v>
      </c>
      <c r="M83" s="13" t="str">
        <f t="shared" si="18"/>
        <v>LIBRE</v>
      </c>
      <c r="O83" s="1" t="str">
        <f t="shared" si="19"/>
        <v/>
      </c>
      <c r="P83">
        <f t="shared" si="20"/>
        <v>1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1.3333333333333333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21355</v>
      </c>
      <c r="B84" s="46" t="s">
        <v>98</v>
      </c>
      <c r="C84" s="27"/>
      <c r="D84" s="36"/>
      <c r="E84" s="27">
        <v>2</v>
      </c>
      <c r="F84" s="27" t="s">
        <v>218</v>
      </c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0.66666666666666663</v>
      </c>
      <c r="M84" s="13" t="str">
        <f t="shared" si="18"/>
        <v>LIBRE</v>
      </c>
      <c r="O84" s="1" t="str">
        <f t="shared" si="19"/>
        <v/>
      </c>
      <c r="P84">
        <f t="shared" si="20"/>
        <v>1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0.66666666666666663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18722</v>
      </c>
      <c r="B85" s="46" t="s">
        <v>99</v>
      </c>
      <c r="C85" s="27"/>
      <c r="D85" s="36"/>
      <c r="E85" s="27" t="s">
        <v>218</v>
      </c>
      <c r="F85" s="27" t="s">
        <v>218</v>
      </c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2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21356</v>
      </c>
      <c r="B86" s="46" t="s">
        <v>100</v>
      </c>
      <c r="C86" s="27"/>
      <c r="D86" s="36"/>
      <c r="E86" s="27" t="s">
        <v>218</v>
      </c>
      <c r="F86" s="27" t="s">
        <v>218</v>
      </c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/>
      </c>
      <c r="P86">
        <f t="shared" si="20"/>
        <v>2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21362</v>
      </c>
      <c r="B87" s="46" t="s">
        <v>101</v>
      </c>
      <c r="C87" s="27"/>
      <c r="D87" s="36"/>
      <c r="E87" s="27">
        <v>4</v>
      </c>
      <c r="F87" s="27" t="s">
        <v>218</v>
      </c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1.3333333333333333</v>
      </c>
      <c r="M87" s="13" t="str">
        <f t="shared" si="18"/>
        <v>LIBRE</v>
      </c>
      <c r="O87" s="1" t="str">
        <f t="shared" si="19"/>
        <v/>
      </c>
      <c r="P87">
        <f t="shared" si="20"/>
        <v>1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1.3333333333333333</v>
      </c>
      <c r="U87" t="str">
        <f t="shared" si="25"/>
        <v>No Recupera</v>
      </c>
      <c r="V87" t="str">
        <f t="shared" si="26"/>
        <v>No Recupera</v>
      </c>
    </row>
    <row r="88" spans="1:22">
      <c r="A88" s="47">
        <v>20287</v>
      </c>
      <c r="B88" s="47" t="s">
        <v>102</v>
      </c>
      <c r="C88" s="27"/>
      <c r="D88" s="36"/>
      <c r="E88" s="27">
        <v>4</v>
      </c>
      <c r="F88" s="27" t="s">
        <v>218</v>
      </c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1.3333333333333333</v>
      </c>
      <c r="M88" s="13" t="str">
        <f t="shared" si="18"/>
        <v>LIBRE</v>
      </c>
      <c r="O88" s="1" t="str">
        <f t="shared" si="19"/>
        <v/>
      </c>
      <c r="P88">
        <f t="shared" si="20"/>
        <v>1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1.3333333333333333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21363</v>
      </c>
      <c r="B89" s="46" t="s">
        <v>103</v>
      </c>
      <c r="C89" s="27"/>
      <c r="D89" s="36"/>
      <c r="E89" s="27">
        <v>4</v>
      </c>
      <c r="F89" s="27" t="s">
        <v>218</v>
      </c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1.3333333333333333</v>
      </c>
      <c r="M89" s="13" t="str">
        <f t="shared" si="18"/>
        <v>LIBRE</v>
      </c>
      <c r="O89" s="1" t="str">
        <f t="shared" si="19"/>
        <v/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1.3333333333333333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20828</v>
      </c>
      <c r="B90" s="47" t="s">
        <v>104</v>
      </c>
      <c r="C90" s="27"/>
      <c r="D90" s="36"/>
      <c r="E90" s="27">
        <v>2</v>
      </c>
      <c r="F90" s="27" t="s">
        <v>218</v>
      </c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0.66666666666666663</v>
      </c>
      <c r="M90" s="13" t="str">
        <f t="shared" si="18"/>
        <v>LIBRE</v>
      </c>
      <c r="O90" s="1" t="str">
        <f t="shared" si="19"/>
        <v/>
      </c>
      <c r="P90">
        <f t="shared" si="20"/>
        <v>1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0.66666666666666663</v>
      </c>
      <c r="U90" t="str">
        <f t="shared" si="25"/>
        <v>No Recupera</v>
      </c>
      <c r="V90" t="str">
        <f t="shared" si="26"/>
        <v>No Recupera</v>
      </c>
    </row>
    <row r="91" spans="1:22">
      <c r="A91" s="47">
        <v>19244</v>
      </c>
      <c r="B91" s="47" t="s">
        <v>105</v>
      </c>
      <c r="C91" s="27"/>
      <c r="D91" s="36"/>
      <c r="E91" s="27">
        <v>4</v>
      </c>
      <c r="F91" s="27" t="s">
        <v>218</v>
      </c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1.3333333333333333</v>
      </c>
      <c r="M91" s="13" t="str">
        <f t="shared" si="18"/>
        <v>LIBRE</v>
      </c>
      <c r="O91" s="1" t="str">
        <f t="shared" si="19"/>
        <v/>
      </c>
      <c r="P91">
        <f t="shared" si="20"/>
        <v>1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1.3333333333333333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21373</v>
      </c>
      <c r="B92" s="46" t="s">
        <v>106</v>
      </c>
      <c r="C92" s="27"/>
      <c r="D92" s="36"/>
      <c r="E92" s="27">
        <v>10</v>
      </c>
      <c r="F92" s="27">
        <v>9</v>
      </c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PUEDE RECUPERAR INTEGRADOR PARA PROMOCION</v>
      </c>
      <c r="K92" s="11"/>
      <c r="L92" s="24">
        <f t="shared" si="17"/>
        <v>6.333333333333333</v>
      </c>
      <c r="M92" s="13" t="str">
        <f t="shared" si="18"/>
        <v>REGULAR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6.333333333333333</v>
      </c>
      <c r="U92" t="str">
        <f t="shared" si="25"/>
        <v>PUEDE RECUPERAR INTEGRADOR PARA PROMOCION</v>
      </c>
      <c r="V92" t="str">
        <f t="shared" si="26"/>
        <v>PUEDE RECUPERAR INTEGRADOR PARA PROMOCION</v>
      </c>
    </row>
    <row r="93" spans="1:22">
      <c r="A93" s="46">
        <v>21374</v>
      </c>
      <c r="B93" s="46" t="s">
        <v>107</v>
      </c>
      <c r="C93" s="27"/>
      <c r="D93" s="36"/>
      <c r="E93" s="27">
        <v>3</v>
      </c>
      <c r="F93" s="27" t="s">
        <v>218</v>
      </c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1</v>
      </c>
      <c r="M93" s="13" t="str">
        <f t="shared" si="18"/>
        <v>LIBRE</v>
      </c>
      <c r="O93" s="1" t="str">
        <f t="shared" si="19"/>
        <v/>
      </c>
      <c r="P93">
        <f t="shared" si="20"/>
        <v>1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1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21375</v>
      </c>
      <c r="B94" s="46" t="s">
        <v>108</v>
      </c>
      <c r="C94" s="27"/>
      <c r="D94" s="36"/>
      <c r="E94" s="27">
        <v>6</v>
      </c>
      <c r="F94" s="27">
        <v>4</v>
      </c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3.3333333333333335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3.3333333333333335</v>
      </c>
      <c r="U94" t="str">
        <f t="shared" si="25"/>
        <v>No Recupera</v>
      </c>
      <c r="V94" t="str">
        <f t="shared" si="26"/>
        <v>No Recupera</v>
      </c>
    </row>
    <row r="95" spans="1:22">
      <c r="A95" s="46">
        <v>21607</v>
      </c>
      <c r="B95" s="46" t="s">
        <v>109</v>
      </c>
      <c r="C95" s="27"/>
      <c r="D95" s="36"/>
      <c r="E95" s="27">
        <v>4</v>
      </c>
      <c r="F95" s="27" t="s">
        <v>218</v>
      </c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1.3333333333333333</v>
      </c>
      <c r="M95" s="13" t="str">
        <f t="shared" si="18"/>
        <v>LIBRE</v>
      </c>
      <c r="O95" s="1" t="str">
        <f t="shared" si="19"/>
        <v/>
      </c>
      <c r="P95">
        <f t="shared" si="20"/>
        <v>1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1.3333333333333333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21377</v>
      </c>
      <c r="B96" s="46" t="s">
        <v>110</v>
      </c>
      <c r="C96" s="27"/>
      <c r="D96" s="36"/>
      <c r="E96" s="27">
        <v>6</v>
      </c>
      <c r="F96" s="27">
        <v>4</v>
      </c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3.3333333333333335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3.3333333333333335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20841</v>
      </c>
      <c r="B97" s="47" t="s">
        <v>111</v>
      </c>
      <c r="C97" s="27"/>
      <c r="D97" s="36"/>
      <c r="E97" s="27" t="s">
        <v>218</v>
      </c>
      <c r="F97" s="27" t="s">
        <v>218</v>
      </c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0</v>
      </c>
      <c r="M97" s="13" t="str">
        <f t="shared" si="18"/>
        <v>LIBRE</v>
      </c>
      <c r="O97" s="1" t="str">
        <f t="shared" si="19"/>
        <v/>
      </c>
      <c r="P97">
        <f t="shared" si="20"/>
        <v>2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21381</v>
      </c>
      <c r="B98" s="46" t="s">
        <v>112</v>
      </c>
      <c r="C98" s="27"/>
      <c r="D98" s="36"/>
      <c r="E98" s="27">
        <v>2</v>
      </c>
      <c r="F98" s="27" t="s">
        <v>218</v>
      </c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0.66666666666666663</v>
      </c>
      <c r="M98" s="13" t="str">
        <f t="shared" si="18"/>
        <v>LIBRE</v>
      </c>
      <c r="O98" s="1" t="str">
        <f t="shared" si="19"/>
        <v/>
      </c>
      <c r="P98">
        <f t="shared" si="20"/>
        <v>1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0.66666666666666663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21382</v>
      </c>
      <c r="B99" s="46" t="s">
        <v>113</v>
      </c>
      <c r="C99" s="27"/>
      <c r="D99" s="36"/>
      <c r="E99" s="27">
        <v>7</v>
      </c>
      <c r="F99" s="27">
        <v>3</v>
      </c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3.3333333333333335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3.3333333333333335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21384</v>
      </c>
      <c r="B100" s="46" t="s">
        <v>114</v>
      </c>
      <c r="C100" s="27"/>
      <c r="D100" s="36"/>
      <c r="E100" s="27">
        <v>6</v>
      </c>
      <c r="F100" s="27">
        <v>2</v>
      </c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2.6666666666666665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2.6666666666666665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21394</v>
      </c>
      <c r="B101" s="46" t="s">
        <v>115</v>
      </c>
      <c r="C101" s="27"/>
      <c r="D101" s="36"/>
      <c r="E101" s="27">
        <v>8</v>
      </c>
      <c r="F101" s="27">
        <v>4</v>
      </c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4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4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21131</v>
      </c>
      <c r="B102" s="46" t="s">
        <v>116</v>
      </c>
      <c r="C102" s="27"/>
      <c r="D102" s="36"/>
      <c r="E102" s="27" t="s">
        <v>218</v>
      </c>
      <c r="F102" s="27" t="s">
        <v>218</v>
      </c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/>
      </c>
      <c r="P102">
        <f t="shared" si="20"/>
        <v>2</v>
      </c>
      <c r="Q102" t="str">
        <f t="shared" si="21"/>
        <v>LIBRE</v>
      </c>
      <c r="R102" t="str">
        <f t="shared" si="22"/>
        <v>LIBRE</v>
      </c>
      <c r="S102" t="str">
        <f t="shared" si="23"/>
        <v>LIBRE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47">
        <v>22869</v>
      </c>
      <c r="B103" s="47" t="s">
        <v>117</v>
      </c>
      <c r="C103" s="27"/>
      <c r="D103" s="36"/>
      <c r="E103" s="27" t="s">
        <v>218</v>
      </c>
      <c r="F103" s="27" t="s">
        <v>218</v>
      </c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/>
      </c>
      <c r="P103">
        <f t="shared" si="20"/>
        <v>2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21403</v>
      </c>
      <c r="B104" s="46" t="s">
        <v>118</v>
      </c>
      <c r="C104" s="27"/>
      <c r="D104" s="36"/>
      <c r="E104" s="27">
        <v>2</v>
      </c>
      <c r="F104" s="27" t="s">
        <v>218</v>
      </c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0.66666666666666663</v>
      </c>
      <c r="M104" s="13" t="str">
        <f t="shared" si="18"/>
        <v>LIBRE</v>
      </c>
      <c r="O104" s="1" t="str">
        <f t="shared" si="19"/>
        <v/>
      </c>
      <c r="P104">
        <f t="shared" si="20"/>
        <v>1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0.66666666666666663</v>
      </c>
      <c r="U104" t="str">
        <f t="shared" si="25"/>
        <v>No Recupera</v>
      </c>
      <c r="V104" t="str">
        <f t="shared" si="26"/>
        <v>No Recupera</v>
      </c>
    </row>
    <row r="105" spans="1:22">
      <c r="A105" s="46">
        <v>21407</v>
      </c>
      <c r="B105" s="46" t="s">
        <v>119</v>
      </c>
      <c r="C105" s="27"/>
      <c r="D105" s="36"/>
      <c r="E105" s="27" t="s">
        <v>218</v>
      </c>
      <c r="F105" s="27" t="s">
        <v>218</v>
      </c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/>
      </c>
      <c r="P105">
        <f t="shared" si="20"/>
        <v>2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21124</v>
      </c>
      <c r="B106" s="46" t="s">
        <v>120</v>
      </c>
      <c r="C106" s="27"/>
      <c r="D106" s="36"/>
      <c r="E106" s="27">
        <v>4</v>
      </c>
      <c r="F106" s="27">
        <v>3</v>
      </c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2.3333333333333335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2.3333333333333335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21412</v>
      </c>
      <c r="B107" s="46" t="s">
        <v>121</v>
      </c>
      <c r="C107" s="27"/>
      <c r="D107" s="36"/>
      <c r="E107" s="27">
        <v>0</v>
      </c>
      <c r="F107" s="27" t="s">
        <v>218</v>
      </c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1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19802</v>
      </c>
      <c r="B108" s="46" t="s">
        <v>122</v>
      </c>
      <c r="C108" s="27"/>
      <c r="D108" s="36"/>
      <c r="E108" s="27" t="s">
        <v>218</v>
      </c>
      <c r="F108" s="27" t="s">
        <v>218</v>
      </c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/>
      </c>
      <c r="P108">
        <f t="shared" si="20"/>
        <v>2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21416</v>
      </c>
      <c r="B109" s="46" t="s">
        <v>123</v>
      </c>
      <c r="C109" s="27"/>
      <c r="D109" s="36"/>
      <c r="E109" s="27">
        <v>2</v>
      </c>
      <c r="F109" s="27" t="s">
        <v>218</v>
      </c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0.66666666666666663</v>
      </c>
      <c r="M109" s="13" t="str">
        <f t="shared" si="18"/>
        <v>LIBRE</v>
      </c>
      <c r="O109" s="1" t="str">
        <f t="shared" si="19"/>
        <v/>
      </c>
      <c r="P109">
        <f t="shared" si="20"/>
        <v>1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0.66666666666666663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21414</v>
      </c>
      <c r="B110" s="46" t="s">
        <v>124</v>
      </c>
      <c r="C110" s="27"/>
      <c r="D110" s="36"/>
      <c r="E110" s="27">
        <v>2</v>
      </c>
      <c r="F110" s="27" t="s">
        <v>218</v>
      </c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0.66666666666666663</v>
      </c>
      <c r="M110" s="13" t="str">
        <f t="shared" si="18"/>
        <v>LIBRE</v>
      </c>
      <c r="O110" s="1" t="str">
        <f t="shared" si="19"/>
        <v/>
      </c>
      <c r="P110">
        <f t="shared" si="20"/>
        <v>1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0.66666666666666663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21415</v>
      </c>
      <c r="B111" s="46" t="s">
        <v>125</v>
      </c>
      <c r="C111" s="27"/>
      <c r="D111" s="36"/>
      <c r="E111" s="28">
        <v>3</v>
      </c>
      <c r="F111" s="27" t="s">
        <v>218</v>
      </c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1</v>
      </c>
      <c r="M111" s="13" t="str">
        <f t="shared" si="18"/>
        <v>LIBRE</v>
      </c>
      <c r="O111" s="1" t="str">
        <f t="shared" si="19"/>
        <v/>
      </c>
      <c r="P111">
        <f t="shared" si="20"/>
        <v>1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1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21418</v>
      </c>
      <c r="B112" s="46" t="s">
        <v>126</v>
      </c>
      <c r="C112" s="27"/>
      <c r="D112" s="36"/>
      <c r="E112" s="27">
        <v>6</v>
      </c>
      <c r="F112" s="27">
        <v>9</v>
      </c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PUEDE RECUPERAR INTEGRADOR PARA PROMOCION</v>
      </c>
      <c r="K112" s="11"/>
      <c r="L112" s="24">
        <f t="shared" si="17"/>
        <v>5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5</v>
      </c>
      <c r="U112" t="str">
        <f t="shared" si="25"/>
        <v>PUEDE RECUPERAR INTEGRADOR PARA PROMOCION</v>
      </c>
      <c r="V112" t="str">
        <f t="shared" si="26"/>
        <v>PUEDE RECUPERAR INTEGRADOR PARA PROMOCION</v>
      </c>
    </row>
    <row r="113" spans="1:22">
      <c r="A113" s="46">
        <v>21424</v>
      </c>
      <c r="B113" s="46" t="s">
        <v>127</v>
      </c>
      <c r="C113" s="27"/>
      <c r="D113" s="36"/>
      <c r="E113" s="27" t="s">
        <v>218</v>
      </c>
      <c r="F113" s="27" t="s">
        <v>218</v>
      </c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 t="str">
        <f t="shared" si="19"/>
        <v/>
      </c>
      <c r="P113">
        <f t="shared" si="20"/>
        <v>2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21428</v>
      </c>
      <c r="B114" s="46" t="s">
        <v>128</v>
      </c>
      <c r="C114" s="27"/>
      <c r="D114" s="36"/>
      <c r="E114" s="27">
        <v>3</v>
      </c>
      <c r="F114" s="27" t="s">
        <v>218</v>
      </c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 t="str">
        <f t="shared" si="19"/>
        <v/>
      </c>
      <c r="P114">
        <f t="shared" si="20"/>
        <v>1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>
      <c r="A115" s="47">
        <v>20896</v>
      </c>
      <c r="B115" s="47" t="s">
        <v>129</v>
      </c>
      <c r="C115" s="27"/>
      <c r="D115" s="36"/>
      <c r="E115" s="27" t="s">
        <v>218</v>
      </c>
      <c r="F115" s="27" t="s">
        <v>218</v>
      </c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0</v>
      </c>
      <c r="M115" s="13" t="str">
        <f t="shared" si="18"/>
        <v>LIBRE</v>
      </c>
      <c r="O115" s="1" t="str">
        <f t="shared" si="19"/>
        <v/>
      </c>
      <c r="P115">
        <f t="shared" si="20"/>
        <v>2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21430</v>
      </c>
      <c r="B116" s="46" t="s">
        <v>130</v>
      </c>
      <c r="C116" s="27"/>
      <c r="D116" s="36"/>
      <c r="E116" s="27">
        <v>1</v>
      </c>
      <c r="F116" s="27" t="s">
        <v>218</v>
      </c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0.33333333333333331</v>
      </c>
      <c r="M116" s="13" t="str">
        <f t="shared" si="18"/>
        <v>LIBRE</v>
      </c>
      <c r="O116" s="1" t="str">
        <f t="shared" si="19"/>
        <v/>
      </c>
      <c r="P116">
        <f t="shared" si="20"/>
        <v>1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0.33333333333333331</v>
      </c>
      <c r="U116" t="str">
        <f t="shared" si="25"/>
        <v>No Recupera</v>
      </c>
      <c r="V116" t="str">
        <f t="shared" si="26"/>
        <v>No Recupera</v>
      </c>
    </row>
    <row r="117" spans="1:22">
      <c r="A117" s="46">
        <v>19815</v>
      </c>
      <c r="B117" s="46" t="s">
        <v>131</v>
      </c>
      <c r="C117" s="27"/>
      <c r="D117" s="36"/>
      <c r="E117" s="27" t="s">
        <v>218</v>
      </c>
      <c r="F117" s="27" t="s">
        <v>218</v>
      </c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2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21431</v>
      </c>
      <c r="B118" s="46" t="s">
        <v>132</v>
      </c>
      <c r="C118" s="27"/>
      <c r="D118" s="36"/>
      <c r="E118" s="27">
        <v>7</v>
      </c>
      <c r="F118" s="27">
        <v>2</v>
      </c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3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3</v>
      </c>
      <c r="U118" t="str">
        <f t="shared" si="25"/>
        <v>No Recupera</v>
      </c>
      <c r="V118" t="str">
        <f t="shared" si="26"/>
        <v>No Recupera</v>
      </c>
    </row>
    <row r="119" spans="1:22">
      <c r="A119" s="46">
        <v>20368</v>
      </c>
      <c r="B119" s="46" t="s">
        <v>133</v>
      </c>
      <c r="C119" s="27"/>
      <c r="D119" s="36"/>
      <c r="E119" s="27" t="s">
        <v>218</v>
      </c>
      <c r="F119" s="27" t="s">
        <v>218</v>
      </c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2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21435</v>
      </c>
      <c r="B120" s="46" t="s">
        <v>134</v>
      </c>
      <c r="C120" s="27"/>
      <c r="D120" s="36"/>
      <c r="E120" s="27">
        <v>3</v>
      </c>
      <c r="F120" s="27" t="s">
        <v>218</v>
      </c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1</v>
      </c>
      <c r="M120" s="13" t="str">
        <f t="shared" si="18"/>
        <v>LIBRE</v>
      </c>
      <c r="O120" s="1" t="str">
        <f t="shared" si="19"/>
        <v/>
      </c>
      <c r="P120">
        <f t="shared" si="20"/>
        <v>1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1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21438</v>
      </c>
      <c r="B121" s="46" t="s">
        <v>135</v>
      </c>
      <c r="C121" s="27"/>
      <c r="D121" s="36"/>
      <c r="E121" s="27">
        <v>8</v>
      </c>
      <c r="F121" s="27">
        <v>8</v>
      </c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PUEDE RECUPERAR INTEGRADOR PARA PROMOCION</v>
      </c>
      <c r="K121" s="11"/>
      <c r="L121" s="24">
        <f t="shared" si="17"/>
        <v>5.333333333333333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5.333333333333333</v>
      </c>
      <c r="U121" t="str">
        <f t="shared" si="25"/>
        <v>PUEDE RECUPERAR INTEGRADOR PARA PROMOCION</v>
      </c>
      <c r="V121" t="str">
        <f t="shared" si="26"/>
        <v>PUEDE RECUPERAR INTEGRADOR PARA PROMOCION</v>
      </c>
    </row>
    <row r="122" spans="1:22">
      <c r="A122" s="46">
        <v>20906</v>
      </c>
      <c r="B122" s="46" t="s">
        <v>136</v>
      </c>
      <c r="C122" s="27"/>
      <c r="D122" s="36"/>
      <c r="E122" s="27" t="s">
        <v>218</v>
      </c>
      <c r="F122" s="27" t="s">
        <v>218</v>
      </c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2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21442</v>
      </c>
      <c r="B123" s="46" t="s">
        <v>137</v>
      </c>
      <c r="C123" s="27"/>
      <c r="D123" s="36"/>
      <c r="E123" s="27">
        <v>3</v>
      </c>
      <c r="F123" s="27" t="s">
        <v>218</v>
      </c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1</v>
      </c>
      <c r="M123" s="13" t="str">
        <f t="shared" si="18"/>
        <v>LIBRE</v>
      </c>
      <c r="O123" s="1" t="str">
        <f t="shared" si="19"/>
        <v/>
      </c>
      <c r="P123">
        <f t="shared" si="20"/>
        <v>1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7">
        <v>20921</v>
      </c>
      <c r="B124" s="47" t="s">
        <v>138</v>
      </c>
      <c r="C124" s="27"/>
      <c r="D124" s="36"/>
      <c r="E124" s="27" t="s">
        <v>218</v>
      </c>
      <c r="F124" s="27" t="s">
        <v>218</v>
      </c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2</v>
      </c>
      <c r="Q124" t="str">
        <f t="shared" si="21"/>
        <v>LIBRE</v>
      </c>
      <c r="R124" t="str">
        <f t="shared" si="22"/>
        <v>LIBRE</v>
      </c>
      <c r="S124" t="str">
        <f t="shared" si="23"/>
        <v>LIBRE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20922</v>
      </c>
      <c r="B125" s="47" t="s">
        <v>139</v>
      </c>
      <c r="C125" s="27"/>
      <c r="D125" s="36"/>
      <c r="E125" s="27" t="s">
        <v>218</v>
      </c>
      <c r="F125" s="27" t="s">
        <v>218</v>
      </c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2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21447</v>
      </c>
      <c r="B126" s="46" t="s">
        <v>140</v>
      </c>
      <c r="C126" s="27"/>
      <c r="D126" s="36"/>
      <c r="E126" s="27">
        <v>10</v>
      </c>
      <c r="F126" s="27">
        <v>10</v>
      </c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PUEDE RECUPERAR INTEGRADOR PARA PROMOCION</v>
      </c>
      <c r="K126" s="11"/>
      <c r="L126" s="24">
        <f t="shared" si="17"/>
        <v>6.666666666666667</v>
      </c>
      <c r="M126" s="13" t="str">
        <f t="shared" si="18"/>
        <v>REGULAR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6.666666666666667</v>
      </c>
      <c r="U126" t="str">
        <f t="shared" si="25"/>
        <v>PUEDE RECUPERAR INTEGRADOR PARA PROMOCION</v>
      </c>
      <c r="V126" t="str">
        <f t="shared" si="26"/>
        <v>PUEDE RECUPERAR INTEGRADOR PARA PROMOCION</v>
      </c>
    </row>
    <row r="127" spans="1:22">
      <c r="A127" s="46">
        <v>21622</v>
      </c>
      <c r="B127" s="46" t="s">
        <v>220</v>
      </c>
      <c r="C127" s="27"/>
      <c r="D127" s="36"/>
      <c r="E127" s="27">
        <v>1</v>
      </c>
      <c r="F127" s="27" t="s">
        <v>218</v>
      </c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0.33333333333333331</v>
      </c>
      <c r="M127" s="13" t="str">
        <f t="shared" si="18"/>
        <v>LIBRE</v>
      </c>
      <c r="O127" s="1" t="str">
        <f t="shared" si="19"/>
        <v/>
      </c>
      <c r="P127">
        <f t="shared" si="20"/>
        <v>1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0.33333333333333331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21448</v>
      </c>
      <c r="B128" s="46" t="s">
        <v>141</v>
      </c>
      <c r="C128" s="27"/>
      <c r="D128" s="36"/>
      <c r="E128" s="27" t="s">
        <v>218</v>
      </c>
      <c r="F128" s="27" t="s">
        <v>218</v>
      </c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2</v>
      </c>
      <c r="Q128" t="str">
        <f t="shared" si="21"/>
        <v>LIBRE</v>
      </c>
      <c r="R128" t="str">
        <f t="shared" si="22"/>
        <v>LIBRE</v>
      </c>
      <c r="S128" t="str">
        <f t="shared" si="23"/>
        <v>LIBRE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46">
        <v>21450</v>
      </c>
      <c r="B129" s="46" t="s">
        <v>142</v>
      </c>
      <c r="C129" s="27"/>
      <c r="D129" s="36"/>
      <c r="E129" s="27">
        <v>3</v>
      </c>
      <c r="F129" s="27" t="s">
        <v>218</v>
      </c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1</v>
      </c>
      <c r="M129" s="13" t="str">
        <f t="shared" si="18"/>
        <v>LIBRE</v>
      </c>
      <c r="O129" s="1" t="str">
        <f t="shared" si="19"/>
        <v/>
      </c>
      <c r="P129">
        <f t="shared" si="20"/>
        <v>1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1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21454</v>
      </c>
      <c r="B130" s="46" t="s">
        <v>143</v>
      </c>
      <c r="C130" s="27"/>
      <c r="D130" s="36"/>
      <c r="E130" s="27" t="s">
        <v>218</v>
      </c>
      <c r="F130" s="27" t="s">
        <v>218</v>
      </c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2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21455</v>
      </c>
      <c r="B131" s="46" t="s">
        <v>144</v>
      </c>
      <c r="C131" s="27"/>
      <c r="D131" s="36"/>
      <c r="E131" s="27">
        <v>7</v>
      </c>
      <c r="F131" s="27">
        <v>8</v>
      </c>
      <c r="G131" s="27"/>
      <c r="H131" s="2" t="str">
        <f t="shared" si="14"/>
        <v/>
      </c>
      <c r="I131" s="3" t="str">
        <f t="shared" si="15"/>
        <v/>
      </c>
      <c r="J131" s="13" t="str">
        <f t="shared" si="16"/>
        <v>PUEDE RECUPERAR INTEGRADOR PARA PROMOCION</v>
      </c>
      <c r="K131" s="11"/>
      <c r="L131" s="24">
        <f t="shared" si="17"/>
        <v>5</v>
      </c>
      <c r="M131" s="13" t="str">
        <f t="shared" si="18"/>
        <v>LIBRE</v>
      </c>
      <c r="O131" s="1" t="str">
        <f t="shared" si="19"/>
        <v/>
      </c>
      <c r="P131">
        <f t="shared" si="20"/>
        <v>0</v>
      </c>
      <c r="Q131" t="str">
        <f t="shared" si="21"/>
        <v>REGULAR</v>
      </c>
      <c r="R131" t="str">
        <f t="shared" si="22"/>
        <v>REGULAR</v>
      </c>
      <c r="S131" t="str">
        <f t="shared" si="23"/>
        <v>REGULAR</v>
      </c>
      <c r="T131">
        <f t="shared" si="24"/>
        <v>5</v>
      </c>
      <c r="U131" t="str">
        <f t="shared" si="25"/>
        <v>PUEDE RECUPERAR INTEGRADOR PARA PROMOCION</v>
      </c>
      <c r="V131" t="str">
        <f t="shared" si="26"/>
        <v>PUEDE RECUPERAR INTEGRADOR PARA PROMOCION</v>
      </c>
    </row>
    <row r="132" spans="1:22">
      <c r="A132" s="46">
        <v>21459</v>
      </c>
      <c r="B132" s="46" t="s">
        <v>145</v>
      </c>
      <c r="C132" s="27"/>
      <c r="D132" s="36"/>
      <c r="E132" s="27">
        <v>4</v>
      </c>
      <c r="F132" s="27" t="s">
        <v>218</v>
      </c>
      <c r="G132" s="27"/>
      <c r="H132" s="2" t="str">
        <f t="shared" si="14"/>
        <v/>
      </c>
      <c r="I132" s="3" t="str">
        <f t="shared" si="15"/>
        <v/>
      </c>
      <c r="J132" s="13" t="str">
        <f t="shared" si="16"/>
        <v>No Recupera</v>
      </c>
      <c r="K132" s="11"/>
      <c r="L132" s="24">
        <f t="shared" si="17"/>
        <v>1.3333333333333333</v>
      </c>
      <c r="M132" s="13" t="str">
        <f t="shared" si="18"/>
        <v>LIBRE</v>
      </c>
      <c r="O132" s="1" t="str">
        <f t="shared" si="19"/>
        <v/>
      </c>
      <c r="P132">
        <f t="shared" si="20"/>
        <v>1</v>
      </c>
      <c r="Q132" t="str">
        <f t="shared" si="21"/>
        <v>REGULAR</v>
      </c>
      <c r="R132" t="str">
        <f t="shared" si="22"/>
        <v>REGULAR</v>
      </c>
      <c r="S132" t="str">
        <f t="shared" si="23"/>
        <v>REGULAR</v>
      </c>
      <c r="T132">
        <f t="shared" si="24"/>
        <v>1.3333333333333333</v>
      </c>
      <c r="U132" t="str">
        <f t="shared" si="25"/>
        <v>No Recupera</v>
      </c>
      <c r="V132" t="str">
        <f t="shared" si="26"/>
        <v>No Recupera</v>
      </c>
    </row>
    <row r="133" spans="1:22">
      <c r="A133" s="46">
        <v>21460</v>
      </c>
      <c r="B133" s="46" t="s">
        <v>146</v>
      </c>
      <c r="C133" s="27"/>
      <c r="D133" s="36"/>
      <c r="E133" s="27" t="s">
        <v>218</v>
      </c>
      <c r="F133" s="27" t="s">
        <v>218</v>
      </c>
      <c r="G133" s="27"/>
      <c r="H133" s="2" t="str">
        <f t="shared" ref="H133:H196" si="27">IF(OR(E133="",F133="",G133=""),"",R133)</f>
        <v/>
      </c>
      <c r="I133" s="3" t="str">
        <f t="shared" ref="I133:I196" si="28">O133</f>
        <v/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0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 t="str">
        <f t="shared" ref="O133:O196" si="32">IF(OR(E133="",F133="",G133=""),"",IF(P133=3,"AUS",IF(P133=2,AVERAGE(E133:G133)/2,AVERAGE(E133:G133))))</f>
        <v/>
      </c>
      <c r="P133">
        <f t="shared" ref="P133:P196" si="33">COUNTIF(E133:G133,"A")</f>
        <v>2</v>
      </c>
      <c r="Q133" t="str">
        <f t="shared" ref="Q133:Q196" si="34">IF(OR(E133&gt;-0.01,E133&lt;10,E133="A",F133&gt;-0.01,F133&lt;10.01,F133="A",G133&gt;-0.01,G133&lt;10.01,G133="A"),R133,"ERROR DE NOTA")</f>
        <v>LIBRE</v>
      </c>
      <c r="R133" t="str">
        <f t="shared" ref="R133:R196" si="35">IF(AND(E133&gt;5.99,E133&lt;10.01,F133&gt;5.99,F133&lt;10.01,G133&gt;5.99,G133&lt;10.01),"PROMOCIONÓ",S133)</f>
        <v>LIBRE</v>
      </c>
      <c r="S133" t="str">
        <f t="shared" ref="S133:S196" si="36">IF(P133&lt;1.001,IF(O133&gt;5.99,"REGULAR","LIBRE"),"LIBRE")</f>
        <v>LIBRE</v>
      </c>
      <c r="T133">
        <f t="shared" ref="T133:T196" si="37">SUM(E133,F133,K133)/3</f>
        <v>0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6">
        <v>21461</v>
      </c>
      <c r="B134" s="46" t="s">
        <v>147</v>
      </c>
      <c r="C134" s="27"/>
      <c r="D134" s="36"/>
      <c r="E134" s="27">
        <v>4</v>
      </c>
      <c r="F134" s="27" t="s">
        <v>218</v>
      </c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1.3333333333333333</v>
      </c>
      <c r="M134" s="13" t="str">
        <f t="shared" si="31"/>
        <v>LIBRE</v>
      </c>
      <c r="O134" s="1" t="str">
        <f t="shared" si="32"/>
        <v/>
      </c>
      <c r="P134">
        <f t="shared" si="33"/>
        <v>1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1.3333333333333333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21463</v>
      </c>
      <c r="B135" s="46" t="s">
        <v>148</v>
      </c>
      <c r="C135" s="27"/>
      <c r="D135" s="36"/>
      <c r="E135" s="27" t="s">
        <v>218</v>
      </c>
      <c r="F135" s="27" t="s">
        <v>218</v>
      </c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2</v>
      </c>
      <c r="Q135" t="str">
        <f t="shared" si="34"/>
        <v>LIBRE</v>
      </c>
      <c r="R135" t="str">
        <f t="shared" si="35"/>
        <v>LIBRE</v>
      </c>
      <c r="S135" t="str">
        <f t="shared" si="36"/>
        <v>LIBRE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20937</v>
      </c>
      <c r="B136" s="46" t="s">
        <v>149</v>
      </c>
      <c r="C136" s="27"/>
      <c r="D136" s="36"/>
      <c r="E136" s="27">
        <v>4</v>
      </c>
      <c r="F136" s="27" t="s">
        <v>218</v>
      </c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1.3333333333333333</v>
      </c>
      <c r="M136" s="13" t="str">
        <f t="shared" si="31"/>
        <v>LIBRE</v>
      </c>
      <c r="O136" s="1" t="str">
        <f t="shared" si="32"/>
        <v/>
      </c>
      <c r="P136">
        <f t="shared" si="33"/>
        <v>1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1.3333333333333333</v>
      </c>
      <c r="U136" t="str">
        <f t="shared" si="38"/>
        <v>No Recupera</v>
      </c>
      <c r="V136" t="str">
        <f t="shared" si="39"/>
        <v>No Recupera</v>
      </c>
    </row>
    <row r="137" spans="1:22">
      <c r="A137" s="46">
        <v>21468</v>
      </c>
      <c r="B137" s="46" t="s">
        <v>150</v>
      </c>
      <c r="C137" s="27"/>
      <c r="D137" s="36"/>
      <c r="E137" s="27">
        <v>3</v>
      </c>
      <c r="F137" s="27">
        <v>2</v>
      </c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1.6666666666666667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1.6666666666666667</v>
      </c>
      <c r="U137" t="str">
        <f t="shared" si="38"/>
        <v>No Recupera</v>
      </c>
      <c r="V137" t="str">
        <f t="shared" si="39"/>
        <v>No Recupera</v>
      </c>
    </row>
    <row r="138" spans="1:22">
      <c r="A138" s="47">
        <v>20950</v>
      </c>
      <c r="B138" s="47" t="s">
        <v>151</v>
      </c>
      <c r="C138" s="27"/>
      <c r="D138" s="36"/>
      <c r="E138" s="27" t="s">
        <v>218</v>
      </c>
      <c r="F138" s="27" t="s">
        <v>218</v>
      </c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2</v>
      </c>
      <c r="Q138" t="str">
        <f t="shared" si="34"/>
        <v>LIBRE</v>
      </c>
      <c r="R138" t="str">
        <f t="shared" si="35"/>
        <v>LIBRE</v>
      </c>
      <c r="S138" t="str">
        <f t="shared" si="36"/>
        <v>LIBRE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6">
        <v>21470</v>
      </c>
      <c r="B139" s="46" t="s">
        <v>152</v>
      </c>
      <c r="C139" s="27"/>
      <c r="D139" s="36"/>
      <c r="E139" s="27">
        <v>3</v>
      </c>
      <c r="F139" s="27" t="s">
        <v>218</v>
      </c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1</v>
      </c>
      <c r="M139" s="13" t="str">
        <f t="shared" si="31"/>
        <v>LIBRE</v>
      </c>
      <c r="O139" s="1" t="str">
        <f t="shared" si="32"/>
        <v/>
      </c>
      <c r="P139">
        <f t="shared" si="33"/>
        <v>1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1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20952</v>
      </c>
      <c r="B140" s="46" t="s">
        <v>153</v>
      </c>
      <c r="C140" s="27"/>
      <c r="D140" s="36"/>
      <c r="E140" s="27">
        <v>0</v>
      </c>
      <c r="F140" s="27" t="s">
        <v>218</v>
      </c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1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46">
        <v>20955</v>
      </c>
      <c r="B141" s="46" t="s">
        <v>154</v>
      </c>
      <c r="C141" s="27"/>
      <c r="D141" s="36"/>
      <c r="E141" s="27">
        <v>3</v>
      </c>
      <c r="F141" s="27" t="s">
        <v>218</v>
      </c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1</v>
      </c>
      <c r="M141" s="13" t="str">
        <f t="shared" si="31"/>
        <v>LIBRE</v>
      </c>
      <c r="O141" s="1" t="str">
        <f t="shared" si="32"/>
        <v/>
      </c>
      <c r="P141">
        <f t="shared" si="33"/>
        <v>1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1</v>
      </c>
      <c r="U141" t="str">
        <f t="shared" si="38"/>
        <v>No Recupera</v>
      </c>
      <c r="V141" t="str">
        <f t="shared" si="39"/>
        <v>No Recupera</v>
      </c>
    </row>
    <row r="142" spans="1:22">
      <c r="A142" s="46">
        <v>20956</v>
      </c>
      <c r="B142" s="46" t="s">
        <v>155</v>
      </c>
      <c r="C142" s="27"/>
      <c r="D142" s="36"/>
      <c r="E142" s="27">
        <v>2</v>
      </c>
      <c r="F142" s="27" t="s">
        <v>218</v>
      </c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0.66666666666666663</v>
      </c>
      <c r="M142" s="13" t="str">
        <f t="shared" si="31"/>
        <v>LIBRE</v>
      </c>
      <c r="O142" s="1" t="str">
        <f t="shared" si="32"/>
        <v/>
      </c>
      <c r="P142">
        <f t="shared" si="33"/>
        <v>1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0.66666666666666663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21479</v>
      </c>
      <c r="B143" s="46" t="s">
        <v>156</v>
      </c>
      <c r="C143" s="27"/>
      <c r="D143" s="36"/>
      <c r="E143" s="27">
        <v>4</v>
      </c>
      <c r="F143" s="27">
        <v>6</v>
      </c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3.3333333333333335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3.3333333333333335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21482</v>
      </c>
      <c r="B144" s="46" t="s">
        <v>157</v>
      </c>
      <c r="C144" s="27"/>
      <c r="D144" s="36"/>
      <c r="E144" s="27">
        <v>3</v>
      </c>
      <c r="F144" s="27" t="s">
        <v>218</v>
      </c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1</v>
      </c>
      <c r="M144" s="13" t="str">
        <f t="shared" si="31"/>
        <v>LIBRE</v>
      </c>
      <c r="O144" s="1" t="str">
        <f t="shared" si="32"/>
        <v/>
      </c>
      <c r="P144">
        <f t="shared" si="33"/>
        <v>1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1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21483</v>
      </c>
      <c r="B145" s="46" t="s">
        <v>158</v>
      </c>
      <c r="C145" s="27"/>
      <c r="D145" s="36"/>
      <c r="E145" s="27">
        <v>7</v>
      </c>
      <c r="F145" s="27" t="s">
        <v>218</v>
      </c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2.3333333333333335</v>
      </c>
      <c r="M145" s="13" t="str">
        <f t="shared" si="31"/>
        <v>LIBRE</v>
      </c>
      <c r="O145" s="1" t="str">
        <f t="shared" si="32"/>
        <v/>
      </c>
      <c r="P145">
        <f t="shared" si="33"/>
        <v>1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2.3333333333333335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20968</v>
      </c>
      <c r="B146" s="46" t="s">
        <v>159</v>
      </c>
      <c r="C146" s="27"/>
      <c r="D146" s="36"/>
      <c r="E146" s="27" t="s">
        <v>218</v>
      </c>
      <c r="F146" s="27" t="s">
        <v>218</v>
      </c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2</v>
      </c>
      <c r="Q146" t="str">
        <f t="shared" si="34"/>
        <v>LIBRE</v>
      </c>
      <c r="R146" t="str">
        <f t="shared" si="35"/>
        <v>LIBRE</v>
      </c>
      <c r="S146" t="str">
        <f t="shared" si="36"/>
        <v>LIBRE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46">
        <v>21485</v>
      </c>
      <c r="B147" s="46" t="s">
        <v>160</v>
      </c>
      <c r="C147" s="27"/>
      <c r="D147" s="36"/>
      <c r="E147" s="27" t="s">
        <v>218</v>
      </c>
      <c r="F147" s="27" t="s">
        <v>218</v>
      </c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2</v>
      </c>
      <c r="Q147" t="str">
        <f t="shared" si="34"/>
        <v>LIBRE</v>
      </c>
      <c r="R147" t="str">
        <f t="shared" si="35"/>
        <v>LIBRE</v>
      </c>
      <c r="S147" t="str">
        <f t="shared" si="36"/>
        <v>LIBRE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21491</v>
      </c>
      <c r="B148" s="46" t="s">
        <v>161</v>
      </c>
      <c r="C148" s="27"/>
      <c r="D148" s="36"/>
      <c r="E148" s="27" t="s">
        <v>218</v>
      </c>
      <c r="F148" s="27" t="s">
        <v>218</v>
      </c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2</v>
      </c>
      <c r="Q148" t="str">
        <f t="shared" si="34"/>
        <v>LIBRE</v>
      </c>
      <c r="R148" t="str">
        <f t="shared" si="35"/>
        <v>LIBRE</v>
      </c>
      <c r="S148" t="str">
        <f t="shared" si="36"/>
        <v>LIBRE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21493</v>
      </c>
      <c r="B149" s="46" t="s">
        <v>162</v>
      </c>
      <c r="C149" s="27"/>
      <c r="D149" s="36"/>
      <c r="E149" s="27" t="s">
        <v>218</v>
      </c>
      <c r="F149" s="27" t="s">
        <v>218</v>
      </c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2</v>
      </c>
      <c r="Q149" t="str">
        <f t="shared" si="34"/>
        <v>LIBRE</v>
      </c>
      <c r="R149" t="str">
        <f t="shared" si="35"/>
        <v>LIBRE</v>
      </c>
      <c r="S149" t="str">
        <f t="shared" si="36"/>
        <v>LIBRE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21494</v>
      </c>
      <c r="B150" s="46" t="s">
        <v>163</v>
      </c>
      <c r="C150" s="27"/>
      <c r="D150" s="36"/>
      <c r="E150" s="27" t="s">
        <v>218</v>
      </c>
      <c r="F150" s="27" t="s">
        <v>218</v>
      </c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2</v>
      </c>
      <c r="Q150" t="str">
        <f t="shared" si="34"/>
        <v>LIBRE</v>
      </c>
      <c r="R150" t="str">
        <f t="shared" si="35"/>
        <v>LIBRE</v>
      </c>
      <c r="S150" t="str">
        <f t="shared" si="36"/>
        <v>LIBRE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21495</v>
      </c>
      <c r="B151" s="46" t="s">
        <v>164</v>
      </c>
      <c r="C151" s="27"/>
      <c r="D151" s="36"/>
      <c r="E151" s="27">
        <v>2</v>
      </c>
      <c r="F151" s="27" t="s">
        <v>218</v>
      </c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0.66666666666666663</v>
      </c>
      <c r="M151" s="13" t="str">
        <f t="shared" si="31"/>
        <v>LIBRE</v>
      </c>
      <c r="O151" s="1" t="str">
        <f t="shared" si="32"/>
        <v/>
      </c>
      <c r="P151">
        <f t="shared" si="33"/>
        <v>1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0.66666666666666663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21496</v>
      </c>
      <c r="B152" s="46" t="s">
        <v>165</v>
      </c>
      <c r="C152" s="27"/>
      <c r="D152" s="36"/>
      <c r="E152" s="27">
        <v>3</v>
      </c>
      <c r="F152" s="27" t="s">
        <v>218</v>
      </c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1</v>
      </c>
      <c r="M152" s="13" t="str">
        <f t="shared" si="31"/>
        <v>LIBRE</v>
      </c>
      <c r="O152" s="1" t="str">
        <f t="shared" si="32"/>
        <v/>
      </c>
      <c r="P152">
        <f t="shared" si="33"/>
        <v>1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1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21497</v>
      </c>
      <c r="B153" s="46" t="s">
        <v>166</v>
      </c>
      <c r="C153" s="27"/>
      <c r="D153" s="36"/>
      <c r="E153" s="27">
        <v>4</v>
      </c>
      <c r="F153" s="27" t="s">
        <v>218</v>
      </c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 t="str">
        <f t="shared" si="32"/>
        <v/>
      </c>
      <c r="P153">
        <f t="shared" si="33"/>
        <v>1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21500</v>
      </c>
      <c r="B154" s="46" t="s">
        <v>167</v>
      </c>
      <c r="C154" s="27"/>
      <c r="D154" s="36"/>
      <c r="E154" s="27">
        <v>3</v>
      </c>
      <c r="F154" s="27" t="s">
        <v>218</v>
      </c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1</v>
      </c>
      <c r="M154" s="13" t="str">
        <f t="shared" si="31"/>
        <v>LIBRE</v>
      </c>
      <c r="O154" s="1" t="str">
        <f t="shared" si="32"/>
        <v/>
      </c>
      <c r="P154">
        <f t="shared" si="33"/>
        <v>1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1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21506</v>
      </c>
      <c r="B155" s="46" t="s">
        <v>168</v>
      </c>
      <c r="C155" s="27"/>
      <c r="D155" s="36"/>
      <c r="E155" s="27">
        <v>3</v>
      </c>
      <c r="F155" s="27">
        <v>4</v>
      </c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2.3333333333333335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2.3333333333333335</v>
      </c>
      <c r="U155" t="str">
        <f t="shared" si="38"/>
        <v>No Recupera</v>
      </c>
      <c r="V155" t="str">
        <f t="shared" si="39"/>
        <v>No Recupera</v>
      </c>
    </row>
    <row r="156" spans="1:22">
      <c r="A156" s="47">
        <v>21146</v>
      </c>
      <c r="B156" s="47" t="s">
        <v>169</v>
      </c>
      <c r="C156" s="27"/>
      <c r="D156" s="36"/>
      <c r="E156" s="27">
        <v>1</v>
      </c>
      <c r="F156" s="27" t="s">
        <v>218</v>
      </c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0.33333333333333331</v>
      </c>
      <c r="M156" s="13" t="str">
        <f t="shared" si="31"/>
        <v>LIBRE</v>
      </c>
      <c r="O156" s="1" t="str">
        <f t="shared" si="32"/>
        <v/>
      </c>
      <c r="P156">
        <f t="shared" si="33"/>
        <v>1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0.33333333333333331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20987</v>
      </c>
      <c r="B157" s="46" t="s">
        <v>170</v>
      </c>
      <c r="C157" s="27"/>
      <c r="D157" s="36"/>
      <c r="E157" s="27" t="s">
        <v>218</v>
      </c>
      <c r="F157" s="27" t="s">
        <v>218</v>
      </c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2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21508</v>
      </c>
      <c r="B158" s="46" t="s">
        <v>171</v>
      </c>
      <c r="C158" s="27"/>
      <c r="D158" s="36"/>
      <c r="E158" s="27">
        <v>3</v>
      </c>
      <c r="F158" s="27" t="s">
        <v>218</v>
      </c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1</v>
      </c>
      <c r="M158" s="13" t="str">
        <f t="shared" si="31"/>
        <v>LIBRE</v>
      </c>
      <c r="O158" s="1" t="str">
        <f t="shared" si="32"/>
        <v/>
      </c>
      <c r="P158">
        <f t="shared" si="33"/>
        <v>1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1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21509</v>
      </c>
      <c r="B159" s="46" t="s">
        <v>172</v>
      </c>
      <c r="C159" s="27"/>
      <c r="D159" s="36"/>
      <c r="E159" s="27" t="s">
        <v>218</v>
      </c>
      <c r="F159" s="27" t="s">
        <v>218</v>
      </c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2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21517</v>
      </c>
      <c r="B160" s="46" t="s">
        <v>173</v>
      </c>
      <c r="C160" s="27"/>
      <c r="D160" s="36"/>
      <c r="E160" s="27">
        <v>8</v>
      </c>
      <c r="F160" s="27">
        <v>6</v>
      </c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PUEDE RECUPERAR INTEGRADOR PARA PROMOCION</v>
      </c>
      <c r="K160" s="11"/>
      <c r="L160" s="24">
        <f t="shared" si="30"/>
        <v>4.666666666666667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4.666666666666667</v>
      </c>
      <c r="U160" t="str">
        <f t="shared" si="38"/>
        <v>PUEDE RECUPERAR INTEGRADOR PARA PROMOCION</v>
      </c>
      <c r="V160" t="str">
        <f t="shared" si="39"/>
        <v>PUEDE RECUPERAR INTEGRADOR PARA PROMOCION</v>
      </c>
    </row>
    <row r="161" spans="1:22">
      <c r="A161" s="47">
        <v>19903</v>
      </c>
      <c r="B161" s="47" t="s">
        <v>174</v>
      </c>
      <c r="C161" s="27"/>
      <c r="D161" s="36"/>
      <c r="E161" s="27" t="s">
        <v>218</v>
      </c>
      <c r="F161" s="27" t="s">
        <v>218</v>
      </c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2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21610</v>
      </c>
      <c r="B162" s="46" t="s">
        <v>175</v>
      </c>
      <c r="C162" s="27"/>
      <c r="D162" s="36"/>
      <c r="E162" s="27">
        <v>3</v>
      </c>
      <c r="F162" s="27" t="s">
        <v>218</v>
      </c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1</v>
      </c>
      <c r="M162" s="13" t="str">
        <f t="shared" si="31"/>
        <v>LIBRE</v>
      </c>
      <c r="O162" s="1" t="str">
        <f t="shared" si="32"/>
        <v/>
      </c>
      <c r="P162">
        <f t="shared" si="33"/>
        <v>1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1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19400</v>
      </c>
      <c r="B163" s="46" t="s">
        <v>176</v>
      </c>
      <c r="C163" s="27"/>
      <c r="D163" s="36"/>
      <c r="E163" s="27" t="s">
        <v>218</v>
      </c>
      <c r="F163" s="27" t="s">
        <v>218</v>
      </c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2</v>
      </c>
      <c r="Q163" t="str">
        <f t="shared" si="34"/>
        <v>LIBRE</v>
      </c>
      <c r="R163" t="str">
        <f t="shared" si="35"/>
        <v>LIBRE</v>
      </c>
      <c r="S163" t="str">
        <f t="shared" si="36"/>
        <v>LIBRE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46">
        <v>21525</v>
      </c>
      <c r="B164" s="46" t="s">
        <v>177</v>
      </c>
      <c r="C164" s="27"/>
      <c r="D164" s="36"/>
      <c r="E164" s="27">
        <v>10</v>
      </c>
      <c r="F164" s="27">
        <v>8</v>
      </c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PUEDE RECUPERAR INTEGRADOR PARA PROMOCION</v>
      </c>
      <c r="K164" s="11"/>
      <c r="L164" s="24">
        <f t="shared" si="30"/>
        <v>6</v>
      </c>
      <c r="M164" s="13" t="str">
        <f t="shared" si="31"/>
        <v>REGULAR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6</v>
      </c>
      <c r="U164" t="str">
        <f t="shared" si="38"/>
        <v>PUEDE RECUPERAR INTEGRADOR PARA PROMOCION</v>
      </c>
      <c r="V164" t="str">
        <f t="shared" si="39"/>
        <v>PUEDE RECUPERAR INTEGRADOR PARA PROMOCION</v>
      </c>
    </row>
    <row r="165" spans="1:22">
      <c r="A165" s="46">
        <v>21010</v>
      </c>
      <c r="B165" s="46" t="s">
        <v>178</v>
      </c>
      <c r="C165" s="27"/>
      <c r="D165" s="36"/>
      <c r="E165" s="27">
        <v>1</v>
      </c>
      <c r="F165" s="27" t="s">
        <v>218</v>
      </c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0.33333333333333331</v>
      </c>
      <c r="M165" s="13" t="str">
        <f t="shared" si="31"/>
        <v>LIBRE</v>
      </c>
      <c r="O165" s="1" t="str">
        <f t="shared" si="32"/>
        <v/>
      </c>
      <c r="P165">
        <f t="shared" si="33"/>
        <v>1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0.33333333333333331</v>
      </c>
      <c r="U165" t="str">
        <f t="shared" si="38"/>
        <v>No Recupera</v>
      </c>
      <c r="V165" t="str">
        <f t="shared" si="39"/>
        <v>No Recupera</v>
      </c>
    </row>
    <row r="166" spans="1:22">
      <c r="A166" s="47">
        <v>19923</v>
      </c>
      <c r="B166" s="47" t="s">
        <v>179</v>
      </c>
      <c r="C166" s="27"/>
      <c r="D166" s="36"/>
      <c r="E166" s="27" t="s">
        <v>218</v>
      </c>
      <c r="F166" s="27" t="s">
        <v>218</v>
      </c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2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17965</v>
      </c>
      <c r="B167" s="46" t="s">
        <v>180</v>
      </c>
      <c r="C167" s="27"/>
      <c r="D167" s="36"/>
      <c r="E167" s="27">
        <v>2</v>
      </c>
      <c r="F167" s="27" t="s">
        <v>218</v>
      </c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0.66666666666666663</v>
      </c>
      <c r="M167" s="13" t="str">
        <f t="shared" si="31"/>
        <v>LIBRE</v>
      </c>
      <c r="O167" s="1" t="str">
        <f t="shared" si="32"/>
        <v/>
      </c>
      <c r="P167">
        <f t="shared" si="33"/>
        <v>1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0.66666666666666663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21531</v>
      </c>
      <c r="B168" s="46" t="s">
        <v>181</v>
      </c>
      <c r="C168" s="27"/>
      <c r="D168" s="36"/>
      <c r="E168" s="27" t="s">
        <v>218</v>
      </c>
      <c r="F168" s="27" t="s">
        <v>218</v>
      </c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2</v>
      </c>
      <c r="Q168" t="str">
        <f t="shared" si="34"/>
        <v>LIBRE</v>
      </c>
      <c r="R168" t="str">
        <f t="shared" si="35"/>
        <v>LIBRE</v>
      </c>
      <c r="S168" t="str">
        <f t="shared" si="36"/>
        <v>LIBRE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21633</v>
      </c>
      <c r="B169" s="46" t="s">
        <v>182</v>
      </c>
      <c r="C169" s="27"/>
      <c r="D169" s="36"/>
      <c r="E169" s="27" t="s">
        <v>218</v>
      </c>
      <c r="F169" s="27" t="s">
        <v>218</v>
      </c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2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21538</v>
      </c>
      <c r="B170" s="46" t="s">
        <v>183</v>
      </c>
      <c r="C170" s="27"/>
      <c r="D170" s="36"/>
      <c r="E170" s="27">
        <v>4</v>
      </c>
      <c r="F170" s="27" t="s">
        <v>218</v>
      </c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 t="str">
        <f t="shared" si="32"/>
        <v/>
      </c>
      <c r="P170">
        <f t="shared" si="33"/>
        <v>1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21025</v>
      </c>
      <c r="B171" s="46" t="s">
        <v>184</v>
      </c>
      <c r="C171" s="27"/>
      <c r="D171" s="36"/>
      <c r="E171" s="27">
        <v>4</v>
      </c>
      <c r="F171" s="27">
        <v>3</v>
      </c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2.3333333333333335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2.3333333333333335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21022</v>
      </c>
      <c r="B172" s="46" t="s">
        <v>185</v>
      </c>
      <c r="C172" s="27"/>
      <c r="D172" s="36"/>
      <c r="E172" s="27">
        <v>1</v>
      </c>
      <c r="F172" s="27" t="s">
        <v>218</v>
      </c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0.33333333333333331</v>
      </c>
      <c r="M172" s="13" t="str">
        <f t="shared" si="31"/>
        <v>LIBRE</v>
      </c>
      <c r="O172" s="1" t="str">
        <f t="shared" si="32"/>
        <v/>
      </c>
      <c r="P172">
        <f t="shared" si="33"/>
        <v>1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0.33333333333333331</v>
      </c>
      <c r="U172" t="str">
        <f t="shared" si="38"/>
        <v>No Recupera</v>
      </c>
      <c r="V172" t="str">
        <f t="shared" si="39"/>
        <v>No Recupera</v>
      </c>
    </row>
    <row r="173" spans="1:22">
      <c r="A173" s="46">
        <v>21540</v>
      </c>
      <c r="B173" s="46" t="s">
        <v>186</v>
      </c>
      <c r="C173" s="27"/>
      <c r="D173" s="36"/>
      <c r="E173" s="27">
        <v>3</v>
      </c>
      <c r="F173" s="27" t="s">
        <v>218</v>
      </c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1</v>
      </c>
      <c r="M173" s="13" t="str">
        <f t="shared" si="31"/>
        <v>LIBRE</v>
      </c>
      <c r="O173" s="1" t="str">
        <f t="shared" si="32"/>
        <v/>
      </c>
      <c r="P173">
        <f t="shared" si="33"/>
        <v>1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1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21543</v>
      </c>
      <c r="B174" s="46" t="s">
        <v>187</v>
      </c>
      <c r="C174" s="27"/>
      <c r="D174" s="36"/>
      <c r="E174" s="27" t="s">
        <v>218</v>
      </c>
      <c r="F174" s="27" t="s">
        <v>218</v>
      </c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2</v>
      </c>
      <c r="Q174" t="str">
        <f t="shared" si="34"/>
        <v>LIBRE</v>
      </c>
      <c r="R174" t="str">
        <f t="shared" si="35"/>
        <v>LIBRE</v>
      </c>
      <c r="S174" t="str">
        <f t="shared" si="36"/>
        <v>LIBRE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21631</v>
      </c>
      <c r="B175" s="46" t="s">
        <v>188</v>
      </c>
      <c r="C175" s="27"/>
      <c r="D175" s="36"/>
      <c r="E175" s="27">
        <v>3</v>
      </c>
      <c r="F175" s="27" t="s">
        <v>218</v>
      </c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1</v>
      </c>
      <c r="M175" s="13" t="str">
        <f t="shared" si="31"/>
        <v>LIBRE</v>
      </c>
      <c r="O175" s="1" t="str">
        <f t="shared" si="32"/>
        <v/>
      </c>
      <c r="P175">
        <f t="shared" si="33"/>
        <v>1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1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21635</v>
      </c>
      <c r="B176" s="46" t="s">
        <v>189</v>
      </c>
      <c r="C176" s="27"/>
      <c r="D176" s="36"/>
      <c r="E176" s="27">
        <v>2</v>
      </c>
      <c r="F176" s="27" t="s">
        <v>218</v>
      </c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0.66666666666666663</v>
      </c>
      <c r="M176" s="13" t="str">
        <f t="shared" si="31"/>
        <v>LIBRE</v>
      </c>
      <c r="O176" s="1" t="str">
        <f t="shared" si="32"/>
        <v/>
      </c>
      <c r="P176">
        <f t="shared" si="33"/>
        <v>1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0.66666666666666663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21547</v>
      </c>
      <c r="B177" s="46" t="s">
        <v>190</v>
      </c>
      <c r="C177" s="27"/>
      <c r="D177" s="36"/>
      <c r="E177" s="27">
        <v>1</v>
      </c>
      <c r="F177" s="27" t="s">
        <v>218</v>
      </c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0.33333333333333331</v>
      </c>
      <c r="M177" s="13" t="str">
        <f t="shared" si="31"/>
        <v>LIBRE</v>
      </c>
      <c r="O177" s="1" t="str">
        <f t="shared" si="32"/>
        <v/>
      </c>
      <c r="P177">
        <f t="shared" si="33"/>
        <v>1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0.33333333333333331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21548</v>
      </c>
      <c r="B178" s="46" t="s">
        <v>191</v>
      </c>
      <c r="C178" s="27"/>
      <c r="D178" s="36"/>
      <c r="E178" s="27">
        <v>4</v>
      </c>
      <c r="F178" s="27" t="s">
        <v>218</v>
      </c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1.3333333333333333</v>
      </c>
      <c r="M178" s="13" t="str">
        <f t="shared" si="31"/>
        <v>LIBRE</v>
      </c>
      <c r="O178" s="1" t="str">
        <f t="shared" si="32"/>
        <v/>
      </c>
      <c r="P178">
        <f t="shared" si="33"/>
        <v>1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1.3333333333333333</v>
      </c>
      <c r="U178" t="str">
        <f t="shared" si="38"/>
        <v>No Recupera</v>
      </c>
      <c r="V178" t="str">
        <f t="shared" si="39"/>
        <v>No Recupera</v>
      </c>
    </row>
    <row r="179" spans="1:22">
      <c r="A179" s="47">
        <v>21034</v>
      </c>
      <c r="B179" s="47" t="s">
        <v>192</v>
      </c>
      <c r="C179" s="27"/>
      <c r="D179" s="36"/>
      <c r="E179" s="27" t="s">
        <v>218</v>
      </c>
      <c r="F179" s="27" t="s">
        <v>218</v>
      </c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2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21037</v>
      </c>
      <c r="B180" s="46" t="s">
        <v>193</v>
      </c>
      <c r="C180" s="27"/>
      <c r="D180" s="36"/>
      <c r="E180" s="27" t="s">
        <v>218</v>
      </c>
      <c r="F180" s="27" t="s">
        <v>218</v>
      </c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2</v>
      </c>
      <c r="Q180" t="str">
        <f t="shared" si="34"/>
        <v>LIBRE</v>
      </c>
      <c r="R180" t="str">
        <f t="shared" si="35"/>
        <v>LIBRE</v>
      </c>
      <c r="S180" t="str">
        <f t="shared" si="36"/>
        <v>LIBRE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46">
        <v>21040</v>
      </c>
      <c r="B181" s="46" t="s">
        <v>194</v>
      </c>
      <c r="C181" s="27"/>
      <c r="D181" s="36"/>
      <c r="E181" s="27">
        <v>4</v>
      </c>
      <c r="F181" s="27" t="s">
        <v>218</v>
      </c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1.3333333333333333</v>
      </c>
      <c r="M181" s="13" t="str">
        <f t="shared" si="31"/>
        <v>LIBRE</v>
      </c>
      <c r="O181" s="1" t="str">
        <f t="shared" si="32"/>
        <v/>
      </c>
      <c r="P181">
        <f t="shared" si="33"/>
        <v>1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1.3333333333333333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935</v>
      </c>
      <c r="B182" s="46" t="s">
        <v>195</v>
      </c>
      <c r="C182" s="27"/>
      <c r="D182" s="36"/>
      <c r="E182" s="27">
        <v>2</v>
      </c>
      <c r="F182" s="27" t="s">
        <v>218</v>
      </c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0.66666666666666663</v>
      </c>
      <c r="M182" s="13" t="str">
        <f t="shared" si="31"/>
        <v>LIBRE</v>
      </c>
      <c r="O182" s="1" t="str">
        <f t="shared" si="32"/>
        <v/>
      </c>
      <c r="P182">
        <f t="shared" si="33"/>
        <v>1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0.66666666666666663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17991</v>
      </c>
      <c r="B183" s="46" t="s">
        <v>196</v>
      </c>
      <c r="C183" s="27"/>
      <c r="D183" s="36"/>
      <c r="E183" s="27">
        <v>3</v>
      </c>
      <c r="F183" s="27" t="s">
        <v>218</v>
      </c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1</v>
      </c>
      <c r="M183" s="13" t="str">
        <f t="shared" si="31"/>
        <v>LIBRE</v>
      </c>
      <c r="O183" s="1" t="str">
        <f t="shared" si="32"/>
        <v/>
      </c>
      <c r="P183">
        <f t="shared" si="33"/>
        <v>1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1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21560</v>
      </c>
      <c r="B184" s="46" t="s">
        <v>197</v>
      </c>
      <c r="C184" s="27"/>
      <c r="D184" s="36"/>
      <c r="E184" s="27" t="s">
        <v>218</v>
      </c>
      <c r="F184" s="27" t="s">
        <v>218</v>
      </c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2</v>
      </c>
      <c r="Q184" t="str">
        <f t="shared" si="34"/>
        <v>LIBRE</v>
      </c>
      <c r="R184" t="str">
        <f t="shared" si="35"/>
        <v>LIBRE</v>
      </c>
      <c r="S184" t="str">
        <f t="shared" si="36"/>
        <v>LIBRE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21045</v>
      </c>
      <c r="B185" s="46" t="s">
        <v>198</v>
      </c>
      <c r="C185" s="27"/>
      <c r="D185" s="36"/>
      <c r="E185" s="27">
        <v>4</v>
      </c>
      <c r="F185" s="27" t="s">
        <v>218</v>
      </c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1.3333333333333333</v>
      </c>
      <c r="M185" s="13" t="str">
        <f t="shared" si="31"/>
        <v>LIBRE</v>
      </c>
      <c r="O185" s="1" t="str">
        <f t="shared" si="32"/>
        <v/>
      </c>
      <c r="P185">
        <f t="shared" si="33"/>
        <v>1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1.3333333333333333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21567</v>
      </c>
      <c r="B186" s="46" t="s">
        <v>199</v>
      </c>
      <c r="C186" s="27"/>
      <c r="D186" s="36"/>
      <c r="E186" s="27">
        <v>2</v>
      </c>
      <c r="F186" s="27" t="s">
        <v>218</v>
      </c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0.66666666666666663</v>
      </c>
      <c r="M186" s="13" t="str">
        <f t="shared" si="31"/>
        <v>LIBRE</v>
      </c>
      <c r="O186" s="1" t="str">
        <f t="shared" si="32"/>
        <v/>
      </c>
      <c r="P186">
        <f t="shared" si="33"/>
        <v>1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0.66666666666666663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21569</v>
      </c>
      <c r="B187" s="46" t="s">
        <v>200</v>
      </c>
      <c r="C187" s="27"/>
      <c r="D187" s="36"/>
      <c r="E187" s="27">
        <v>3</v>
      </c>
      <c r="F187" s="27" t="s">
        <v>218</v>
      </c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1</v>
      </c>
      <c r="M187" s="13" t="str">
        <f t="shared" si="31"/>
        <v>LIBRE</v>
      </c>
      <c r="O187" s="1" t="str">
        <f t="shared" si="32"/>
        <v/>
      </c>
      <c r="P187">
        <f t="shared" si="33"/>
        <v>1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1</v>
      </c>
      <c r="U187" t="str">
        <f t="shared" si="38"/>
        <v>No Recupera</v>
      </c>
      <c r="V187" t="str">
        <f t="shared" si="39"/>
        <v>No Recupera</v>
      </c>
    </row>
    <row r="188" spans="1:22">
      <c r="A188" s="46">
        <v>21573</v>
      </c>
      <c r="B188" s="46" t="s">
        <v>201</v>
      </c>
      <c r="C188" s="27"/>
      <c r="D188" s="36"/>
      <c r="E188" s="27">
        <v>0</v>
      </c>
      <c r="F188" s="27" t="s">
        <v>218</v>
      </c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1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47">
        <v>21052</v>
      </c>
      <c r="B189" s="47" t="s">
        <v>202</v>
      </c>
      <c r="C189" s="27"/>
      <c r="D189" s="36"/>
      <c r="E189" s="27">
        <v>2</v>
      </c>
      <c r="F189" s="27" t="s">
        <v>218</v>
      </c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0.66666666666666663</v>
      </c>
      <c r="M189" s="13" t="str">
        <f t="shared" si="31"/>
        <v>LIBRE</v>
      </c>
      <c r="O189" s="1" t="str">
        <f t="shared" si="32"/>
        <v/>
      </c>
      <c r="P189">
        <f t="shared" si="33"/>
        <v>1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0.66666666666666663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21575</v>
      </c>
      <c r="B190" s="46" t="s">
        <v>203</v>
      </c>
      <c r="C190" s="27"/>
      <c r="D190" s="36"/>
      <c r="E190" s="27">
        <v>3</v>
      </c>
      <c r="F190" s="27" t="s">
        <v>218</v>
      </c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1</v>
      </c>
      <c r="M190" s="13" t="str">
        <f t="shared" si="31"/>
        <v>LIBRE</v>
      </c>
      <c r="O190" s="1" t="str">
        <f t="shared" si="32"/>
        <v/>
      </c>
      <c r="P190">
        <f t="shared" si="33"/>
        <v>1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1</v>
      </c>
      <c r="U190" t="str">
        <f t="shared" si="38"/>
        <v>No Recupera</v>
      </c>
      <c r="V190" t="str">
        <f t="shared" si="39"/>
        <v>No Recupera</v>
      </c>
    </row>
    <row r="191" spans="1:22">
      <c r="A191" s="46">
        <v>21576</v>
      </c>
      <c r="B191" s="46" t="s">
        <v>204</v>
      </c>
      <c r="C191" s="27"/>
      <c r="D191" s="36"/>
      <c r="E191" s="27">
        <v>7</v>
      </c>
      <c r="F191" s="27">
        <v>6</v>
      </c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PUEDE RECUPERAR INTEGRADOR PARA PROMOCION</v>
      </c>
      <c r="K191" s="11"/>
      <c r="L191" s="24">
        <f t="shared" si="30"/>
        <v>4.333333333333333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4.333333333333333</v>
      </c>
      <c r="U191" t="str">
        <f t="shared" si="38"/>
        <v>PUEDE RECUPERAR INTEGRADOR PARA PROMOCION</v>
      </c>
      <c r="V191" t="str">
        <f t="shared" si="39"/>
        <v>PUEDE RECUPERAR INTEGRADOR PARA PROMOCION</v>
      </c>
    </row>
    <row r="192" spans="1:22">
      <c r="A192" s="46">
        <v>20525</v>
      </c>
      <c r="B192" s="46" t="s">
        <v>205</v>
      </c>
      <c r="C192" s="27"/>
      <c r="D192" s="36"/>
      <c r="E192" s="27">
        <v>3</v>
      </c>
      <c r="F192" s="27" t="s">
        <v>218</v>
      </c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1</v>
      </c>
      <c r="M192" s="13" t="str">
        <f t="shared" si="31"/>
        <v>LIBRE</v>
      </c>
      <c r="O192" s="1" t="str">
        <f t="shared" si="32"/>
        <v/>
      </c>
      <c r="P192">
        <f t="shared" si="33"/>
        <v>1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1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916</v>
      </c>
      <c r="B193" s="46" t="s">
        <v>206</v>
      </c>
      <c r="C193" s="27"/>
      <c r="D193" s="36"/>
      <c r="E193" s="27" t="s">
        <v>218</v>
      </c>
      <c r="F193" s="27" t="s">
        <v>218</v>
      </c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2</v>
      </c>
      <c r="Q193" t="str">
        <f t="shared" si="34"/>
        <v>LIBRE</v>
      </c>
      <c r="R193" t="str">
        <f t="shared" si="35"/>
        <v>LIBRE</v>
      </c>
      <c r="S193" t="str">
        <f t="shared" si="36"/>
        <v>LIBRE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21578</v>
      </c>
      <c r="B194" s="46" t="s">
        <v>207</v>
      </c>
      <c r="C194" s="27"/>
      <c r="D194" s="36"/>
      <c r="E194" s="27">
        <v>1</v>
      </c>
      <c r="F194" s="27" t="s">
        <v>218</v>
      </c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0.33333333333333331</v>
      </c>
      <c r="M194" s="13" t="str">
        <f t="shared" si="31"/>
        <v>LIBRE</v>
      </c>
      <c r="O194" s="1" t="str">
        <f t="shared" si="32"/>
        <v/>
      </c>
      <c r="P194">
        <f t="shared" si="33"/>
        <v>1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0.33333333333333331</v>
      </c>
      <c r="U194" t="str">
        <f t="shared" si="38"/>
        <v>No Recupera</v>
      </c>
      <c r="V194" t="str">
        <f t="shared" si="39"/>
        <v>No Recupera</v>
      </c>
    </row>
    <row r="195" spans="1:22">
      <c r="A195" s="47">
        <v>21065</v>
      </c>
      <c r="B195" s="47" t="s">
        <v>208</v>
      </c>
      <c r="C195" s="27"/>
      <c r="D195" s="36"/>
      <c r="E195" s="27" t="s">
        <v>218</v>
      </c>
      <c r="F195" s="27" t="s">
        <v>218</v>
      </c>
      <c r="G195" s="27"/>
      <c r="H195" s="2" t="str">
        <f t="shared" si="27"/>
        <v/>
      </c>
      <c r="I195" s="3" t="str">
        <f t="shared" si="28"/>
        <v/>
      </c>
      <c r="J195" s="13" t="str">
        <f t="shared" si="29"/>
        <v>No Recupera</v>
      </c>
      <c r="K195" s="11"/>
      <c r="L195" s="24">
        <f t="shared" si="30"/>
        <v>0</v>
      </c>
      <c r="M195" s="13" t="str">
        <f t="shared" si="31"/>
        <v>LIBRE</v>
      </c>
      <c r="O195" s="1" t="str">
        <f t="shared" si="32"/>
        <v/>
      </c>
      <c r="P195">
        <f t="shared" si="33"/>
        <v>2</v>
      </c>
      <c r="Q195" t="str">
        <f t="shared" si="34"/>
        <v>LIBRE</v>
      </c>
      <c r="R195" t="str">
        <f t="shared" si="35"/>
        <v>LIBRE</v>
      </c>
      <c r="S195" t="str">
        <f t="shared" si="36"/>
        <v>LIBRE</v>
      </c>
      <c r="T195">
        <f t="shared" si="37"/>
        <v>0</v>
      </c>
      <c r="U195" t="str">
        <f t="shared" si="38"/>
        <v>No Recupera</v>
      </c>
      <c r="V195" t="str">
        <f t="shared" si="39"/>
        <v>No Recupera</v>
      </c>
    </row>
    <row r="196" spans="1:22">
      <c r="A196" s="48">
        <v>20019</v>
      </c>
      <c r="B196" s="48" t="s">
        <v>209</v>
      </c>
      <c r="C196" s="27"/>
      <c r="D196" s="36"/>
      <c r="E196" s="27" t="s">
        <v>218</v>
      </c>
      <c r="F196" s="27" t="s">
        <v>218</v>
      </c>
      <c r="G196" s="27"/>
      <c r="H196" s="2" t="str">
        <f t="shared" si="27"/>
        <v/>
      </c>
      <c r="I196" s="3" t="str">
        <f t="shared" si="28"/>
        <v/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/>
      </c>
      <c r="P196">
        <f t="shared" si="33"/>
        <v>2</v>
      </c>
      <c r="Q196" t="str">
        <f t="shared" si="34"/>
        <v>LIBRE</v>
      </c>
      <c r="R196" t="str">
        <f t="shared" si="35"/>
        <v>LIBRE</v>
      </c>
      <c r="S196" t="str">
        <f t="shared" si="36"/>
        <v>LIBRE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20541</v>
      </c>
      <c r="B197" s="46" t="s">
        <v>210</v>
      </c>
      <c r="C197" s="27"/>
      <c r="D197" s="36"/>
      <c r="E197" s="27">
        <v>1</v>
      </c>
      <c r="F197" s="27" t="s">
        <v>218</v>
      </c>
      <c r="G197" s="27"/>
      <c r="H197" s="2" t="str">
        <f t="shared" ref="H197:H260" si="40">IF(OR(E197="",F197="",G197=""),"",R197)</f>
        <v/>
      </c>
      <c r="I197" s="3" t="str">
        <f t="shared" ref="I197:I260" si="41">O197</f>
        <v/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0.33333333333333331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 t="str">
        <f t="shared" ref="O197:O260" si="45">IF(OR(E197="",F197="",G197=""),"",IF(P197=3,"AUS",IF(P197=2,AVERAGE(E197:G197)/2,AVERAGE(E197:G197))))</f>
        <v/>
      </c>
      <c r="P197">
        <f t="shared" ref="P197:P260" si="46">COUNTIF(E197:G197,"A")</f>
        <v>1</v>
      </c>
      <c r="Q197" t="str">
        <f t="shared" ref="Q197:Q260" si="47">IF(OR(E197&gt;-0.01,E197&lt;10,E197="A",F197&gt;-0.01,F197&lt;10.01,F197="A",G197&gt;-0.01,G197&lt;10.01,G197="A"),R197,"ERROR DE NOTA")</f>
        <v>REGULAR</v>
      </c>
      <c r="R197" t="str">
        <f t="shared" ref="R197:R260" si="48">IF(AND(E197&gt;5.99,E197&lt;10.01,F197&gt;5.99,F197&lt;10.01,G197&gt;5.99,G197&lt;10.01),"PROMOCIONÓ",S197)</f>
        <v>REGULAR</v>
      </c>
      <c r="S197" t="str">
        <f t="shared" ref="S197:S260" si="49">IF(P197&lt;1.001,IF(O197&gt;5.99,"REGULAR","LIBRE"),"LIBRE")</f>
        <v>REGULAR</v>
      </c>
      <c r="T197">
        <f t="shared" ref="T197:T260" si="50">SUM(E197,F197,K197)/3</f>
        <v>0.33333333333333331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46">
        <v>21584</v>
      </c>
      <c r="B198" s="46" t="s">
        <v>211</v>
      </c>
      <c r="C198" s="27"/>
      <c r="D198" s="36"/>
      <c r="E198" s="27">
        <v>3</v>
      </c>
      <c r="F198" s="27" t="s">
        <v>218</v>
      </c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1</v>
      </c>
      <c r="M198" s="13" t="str">
        <f t="shared" si="44"/>
        <v>LIBRE</v>
      </c>
      <c r="O198" s="1" t="str">
        <f t="shared" si="45"/>
        <v/>
      </c>
      <c r="P198">
        <f t="shared" si="46"/>
        <v>1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1</v>
      </c>
      <c r="U198" t="str">
        <f t="shared" si="51"/>
        <v>No Recupera</v>
      </c>
      <c r="V198" t="str">
        <f t="shared" si="52"/>
        <v>No Recupera</v>
      </c>
    </row>
    <row r="199" spans="1:22">
      <c r="A199" s="49">
        <v>21597</v>
      </c>
      <c r="B199" s="49" t="s">
        <v>212</v>
      </c>
      <c r="C199" s="27"/>
      <c r="D199" s="36"/>
      <c r="E199" s="27">
        <v>6</v>
      </c>
      <c r="F199" s="27">
        <v>8</v>
      </c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PUEDE RECUPERAR INTEGRADOR PARA PROMOCION</v>
      </c>
      <c r="K199" s="11"/>
      <c r="L199" s="24">
        <f t="shared" si="43"/>
        <v>4.666666666666667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4.666666666666667</v>
      </c>
      <c r="U199" t="str">
        <f t="shared" si="51"/>
        <v>PUEDE RECUPERAR INTEGRADOR PARA PROMOCION</v>
      </c>
      <c r="V199" t="str">
        <f t="shared" si="52"/>
        <v>PUEDE RECUPERAR INTEGRADOR PARA PROMOCION</v>
      </c>
    </row>
    <row r="200" spans="1:22">
      <c r="A200" s="46">
        <v>21598</v>
      </c>
      <c r="B200" s="46" t="s">
        <v>213</v>
      </c>
      <c r="C200" s="27"/>
      <c r="D200" s="36"/>
      <c r="E200" s="27">
        <v>2</v>
      </c>
      <c r="F200" s="27" t="s">
        <v>218</v>
      </c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0.66666666666666663</v>
      </c>
      <c r="M200" s="13" t="str">
        <f t="shared" si="44"/>
        <v>LIBRE</v>
      </c>
      <c r="O200" s="1" t="str">
        <f t="shared" si="45"/>
        <v/>
      </c>
      <c r="P200">
        <f t="shared" si="46"/>
        <v>1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0.66666666666666663</v>
      </c>
      <c r="U200" t="str">
        <f t="shared" si="51"/>
        <v>No Recupera</v>
      </c>
      <c r="V200" t="str">
        <f t="shared" si="52"/>
        <v>No Recupera</v>
      </c>
    </row>
    <row r="201" spans="1:22">
      <c r="A201" s="46">
        <v>20668</v>
      </c>
      <c r="B201" s="46" t="s">
        <v>214</v>
      </c>
      <c r="C201" s="27"/>
      <c r="D201" s="36"/>
      <c r="E201" s="27">
        <v>2</v>
      </c>
      <c r="F201" s="27">
        <v>3</v>
      </c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1.6666666666666667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1.6666666666666667</v>
      </c>
      <c r="U201" t="str">
        <f t="shared" si="51"/>
        <v>No Recupera</v>
      </c>
      <c r="V201" t="str">
        <f t="shared" si="52"/>
        <v>No Recupera</v>
      </c>
    </row>
    <row r="202" spans="1:22">
      <c r="A202" s="46">
        <v>20725</v>
      </c>
      <c r="B202" s="46" t="s">
        <v>215</v>
      </c>
      <c r="C202" s="27"/>
      <c r="D202" s="36"/>
      <c r="E202" s="27" t="s">
        <v>218</v>
      </c>
      <c r="F202" s="27" t="s">
        <v>218</v>
      </c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2</v>
      </c>
      <c r="Q202" t="str">
        <f t="shared" si="47"/>
        <v>LIBRE</v>
      </c>
      <c r="R202" t="str">
        <f t="shared" si="48"/>
        <v>LIBRE</v>
      </c>
      <c r="S202" t="str">
        <f t="shared" si="49"/>
        <v>LIBRE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46">
        <v>21275</v>
      </c>
      <c r="B203" s="46" t="s">
        <v>216</v>
      </c>
      <c r="C203" s="27"/>
      <c r="D203" s="36"/>
      <c r="E203" s="27">
        <v>4</v>
      </c>
      <c r="F203" s="27" t="s">
        <v>218</v>
      </c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1.3333333333333333</v>
      </c>
      <c r="M203" s="13" t="str">
        <f t="shared" si="44"/>
        <v>LIBRE</v>
      </c>
      <c r="O203" s="1" t="str">
        <f t="shared" si="45"/>
        <v/>
      </c>
      <c r="P203">
        <f t="shared" si="46"/>
        <v>1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1.3333333333333333</v>
      </c>
      <c r="U203" t="str">
        <f t="shared" si="51"/>
        <v>No Recupera</v>
      </c>
      <c r="V203" t="str">
        <f t="shared" si="52"/>
        <v>No Recupera</v>
      </c>
    </row>
    <row r="204" spans="1:22">
      <c r="A204" s="12">
        <v>20018</v>
      </c>
      <c r="B204" s="11" t="s">
        <v>217</v>
      </c>
      <c r="C204" s="27"/>
      <c r="D204" s="36"/>
      <c r="E204" s="27" t="s">
        <v>218</v>
      </c>
      <c r="F204" s="27" t="s">
        <v>218</v>
      </c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2</v>
      </c>
      <c r="Q204" t="str">
        <f t="shared" si="47"/>
        <v>LIBRE</v>
      </c>
      <c r="R204" t="str">
        <f t="shared" si="48"/>
        <v>LIBRE</v>
      </c>
      <c r="S204" t="str">
        <f t="shared" si="49"/>
        <v>LIBRE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2">
        <v>20086</v>
      </c>
      <c r="B205" s="11" t="s">
        <v>221</v>
      </c>
      <c r="C205" s="27"/>
      <c r="D205" s="36"/>
      <c r="E205" s="27">
        <v>0</v>
      </c>
      <c r="F205" s="27" t="s">
        <v>218</v>
      </c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1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2">
        <v>20674</v>
      </c>
      <c r="B206" s="11" t="s">
        <v>222</v>
      </c>
      <c r="C206" s="27"/>
      <c r="D206" s="36"/>
      <c r="E206" s="27">
        <v>4</v>
      </c>
      <c r="F206" s="27" t="s">
        <v>218</v>
      </c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1.3333333333333333</v>
      </c>
      <c r="M206" s="13" t="str">
        <f t="shared" si="44"/>
        <v>LIBRE</v>
      </c>
      <c r="O206" s="1" t="str">
        <f t="shared" si="45"/>
        <v/>
      </c>
      <c r="P206">
        <f t="shared" si="46"/>
        <v>1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1.3333333333333333</v>
      </c>
      <c r="U206" t="str">
        <f t="shared" si="51"/>
        <v>No Recupera</v>
      </c>
      <c r="V206" t="str">
        <f t="shared" si="52"/>
        <v>No Recupera</v>
      </c>
    </row>
    <row r="207" spans="1:22">
      <c r="A207" s="12">
        <v>20169</v>
      </c>
      <c r="B207" s="11" t="s">
        <v>223</v>
      </c>
      <c r="C207" s="27"/>
      <c r="D207" s="36"/>
      <c r="E207" s="27">
        <v>1</v>
      </c>
      <c r="F207" s="27" t="s">
        <v>218</v>
      </c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0.33333333333333331</v>
      </c>
      <c r="M207" s="13" t="str">
        <f t="shared" si="44"/>
        <v>LIBRE</v>
      </c>
      <c r="O207" s="1" t="str">
        <f t="shared" si="45"/>
        <v/>
      </c>
      <c r="P207">
        <f t="shared" si="46"/>
        <v>1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0.33333333333333331</v>
      </c>
      <c r="U207" t="str">
        <f t="shared" si="51"/>
        <v>No Recupera</v>
      </c>
      <c r="V207" t="str">
        <f t="shared" si="52"/>
        <v>No Recupera</v>
      </c>
    </row>
    <row r="208" spans="1:22">
      <c r="A208" s="12">
        <v>20868</v>
      </c>
      <c r="B208" s="11" t="s">
        <v>224</v>
      </c>
      <c r="C208" s="27"/>
      <c r="D208" s="36"/>
      <c r="E208" s="27">
        <v>2</v>
      </c>
      <c r="F208" s="27" t="s">
        <v>218</v>
      </c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0.66666666666666663</v>
      </c>
      <c r="M208" s="13" t="str">
        <f t="shared" si="44"/>
        <v>LIBRE</v>
      </c>
      <c r="O208" s="1" t="str">
        <f t="shared" si="45"/>
        <v/>
      </c>
      <c r="P208">
        <f t="shared" si="46"/>
        <v>1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0.66666666666666663</v>
      </c>
      <c r="U208" t="str">
        <f t="shared" si="51"/>
        <v>No Recupera</v>
      </c>
      <c r="V208" t="str">
        <f t="shared" si="52"/>
        <v>No Recupera</v>
      </c>
    </row>
    <row r="209" spans="1:22">
      <c r="A209" s="12">
        <v>20590</v>
      </c>
      <c r="B209" s="11" t="s">
        <v>225</v>
      </c>
      <c r="C209" s="27"/>
      <c r="D209" s="36"/>
      <c r="E209" s="27">
        <v>5</v>
      </c>
      <c r="F209" s="27" t="s">
        <v>218</v>
      </c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1.6666666666666667</v>
      </c>
      <c r="M209" s="13" t="str">
        <f t="shared" si="44"/>
        <v>LIBRE</v>
      </c>
      <c r="O209" s="1" t="str">
        <f t="shared" si="45"/>
        <v/>
      </c>
      <c r="P209">
        <f t="shared" si="46"/>
        <v>1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1.6666666666666667</v>
      </c>
      <c r="U209" t="str">
        <f t="shared" si="51"/>
        <v>No Recupera</v>
      </c>
      <c r="V209" t="str">
        <f t="shared" si="52"/>
        <v>No Recupera</v>
      </c>
    </row>
    <row r="210" spans="1:22">
      <c r="A210" s="12">
        <v>21554</v>
      </c>
      <c r="B210" s="11" t="s">
        <v>226</v>
      </c>
      <c r="C210" s="27"/>
      <c r="D210" s="36"/>
      <c r="E210" s="27"/>
      <c r="F210" s="27">
        <v>2</v>
      </c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0.66666666666666663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0.66666666666666663</v>
      </c>
      <c r="U210" t="str">
        <f t="shared" si="51"/>
        <v>No Recupera</v>
      </c>
      <c r="V210" t="str">
        <f t="shared" si="52"/>
        <v>No Recupera</v>
      </c>
    </row>
    <row r="211" spans="1:22">
      <c r="A211" s="12">
        <v>19104</v>
      </c>
      <c r="B211" s="11" t="s">
        <v>227</v>
      </c>
      <c r="C211" s="27"/>
      <c r="D211" s="36"/>
      <c r="E211" s="27"/>
      <c r="F211" s="27">
        <v>2</v>
      </c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0.66666666666666663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0.66666666666666663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selectLockedCells="1"/>
  <autoFilter ref="A1:E1205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8">
    <cfRule type="cellIs" dxfId="30" priority="31" stopIfTrue="1" operator="equal">
      <formula>"A"</formula>
    </cfRule>
  </conditionalFormatting>
  <conditionalFormatting sqref="E1:G1 E507:G65541 J1:K1">
    <cfRule type="cellIs" dxfId="29" priority="30" stopIfTrue="1" operator="equal">
      <formula>"""A"""</formula>
    </cfRule>
  </conditionalFormatting>
  <conditionalFormatting sqref="I2:I1205">
    <cfRule type="cellIs" dxfId="28" priority="29" stopIfTrue="1" operator="equal">
      <formula>"A"</formula>
    </cfRule>
  </conditionalFormatting>
  <conditionalFormatting sqref="I1 I1206:I65541">
    <cfRule type="cellIs" dxfId="27" priority="28" stopIfTrue="1" operator="equal">
      <formula>"""A"""</formula>
    </cfRule>
  </conditionalFormatting>
  <conditionalFormatting sqref="H1 H305:H65541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2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5">
    <cfRule type="cellIs" dxfId="15" priority="16" stopIfTrue="1" operator="equal">
      <formula>"A"</formula>
    </cfRule>
  </conditionalFormatting>
  <conditionalFormatting sqref="D1 D1206:D65541">
    <cfRule type="cellIs" dxfId="14" priority="15" stopIfTrue="1" operator="equal">
      <formula>"""A"""</formula>
    </cfRule>
  </conditionalFormatting>
  <conditionalFormatting sqref="C1 C305:C65541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8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2">
    <cfRule type="containsText" dxfId="1" priority="2" operator="containsText" text="PROMOCIONÓ">
      <formula>NOT(ISERROR(SEARCH("PROMOCIONÓ",H2)))</formula>
    </cfRule>
  </conditionalFormatting>
  <conditionalFormatting sqref="M2:M522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usuario</cp:lastModifiedBy>
  <cp:lastPrinted>2017-10-10T22:49:38Z</cp:lastPrinted>
  <dcterms:created xsi:type="dcterms:W3CDTF">2013-06-26T18:34:49Z</dcterms:created>
  <dcterms:modified xsi:type="dcterms:W3CDTF">2017-11-13T20:53:10Z</dcterms:modified>
</cp:coreProperties>
</file>