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1400" yWindow="960" windowWidth="20740" windowHeight="11760"/>
  </bookViews>
  <sheets>
    <sheet name="Comisión 1" sheetId="1" r:id="rId1"/>
    <sheet name="Hoja3" sheetId="3" r:id="rId2"/>
  </sheets>
  <definedNames>
    <definedName name="_xlnm._FilterDatabase" localSheetId="0" hidden="1">'Comisión 1'!$A$1:$E$1205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3" i="1" l="1"/>
  <c r="O183" i="1"/>
  <c r="S183" i="1"/>
  <c r="R183" i="1"/>
  <c r="Q183" i="1"/>
  <c r="I183" i="1"/>
  <c r="H183" i="1"/>
  <c r="L183" i="1"/>
  <c r="T183" i="1"/>
  <c r="M183" i="1"/>
  <c r="V183" i="1"/>
  <c r="U183" i="1"/>
  <c r="J183" i="1"/>
  <c r="P137" i="1"/>
  <c r="O137" i="1"/>
  <c r="S137" i="1"/>
  <c r="R137" i="1"/>
  <c r="Q137" i="1"/>
  <c r="I137" i="1"/>
  <c r="H137" i="1"/>
  <c r="L137" i="1"/>
  <c r="T137" i="1"/>
  <c r="M137" i="1"/>
  <c r="V137" i="1"/>
  <c r="U137" i="1"/>
  <c r="J137" i="1"/>
  <c r="P104" i="1"/>
  <c r="O104" i="1"/>
  <c r="S104" i="1"/>
  <c r="R104" i="1"/>
  <c r="Q104" i="1"/>
  <c r="I104" i="1"/>
  <c r="H104" i="1"/>
  <c r="L104" i="1"/>
  <c r="T104" i="1"/>
  <c r="M104" i="1"/>
  <c r="V104" i="1"/>
  <c r="U104" i="1"/>
  <c r="J104" i="1"/>
  <c r="P95" i="1"/>
  <c r="O95" i="1"/>
  <c r="S95" i="1"/>
  <c r="R95" i="1"/>
  <c r="Q95" i="1"/>
  <c r="I95" i="1"/>
  <c r="H95" i="1"/>
  <c r="L95" i="1"/>
  <c r="T95" i="1"/>
  <c r="M95" i="1"/>
  <c r="V95" i="1"/>
  <c r="U95" i="1"/>
  <c r="J95" i="1"/>
  <c r="P94" i="1"/>
  <c r="O94" i="1"/>
  <c r="S94" i="1"/>
  <c r="R94" i="1"/>
  <c r="Q94" i="1"/>
  <c r="I94" i="1"/>
  <c r="H94" i="1"/>
  <c r="L94" i="1"/>
  <c r="T94" i="1"/>
  <c r="M94" i="1"/>
  <c r="V94" i="1"/>
  <c r="U94" i="1"/>
  <c r="J94" i="1"/>
  <c r="P85" i="1"/>
  <c r="O85" i="1"/>
  <c r="S85" i="1"/>
  <c r="R85" i="1"/>
  <c r="Q85" i="1"/>
  <c r="I85" i="1"/>
  <c r="H85" i="1"/>
  <c r="L85" i="1"/>
  <c r="T85" i="1"/>
  <c r="M85" i="1"/>
  <c r="V85" i="1"/>
  <c r="U85" i="1"/>
  <c r="J85" i="1"/>
  <c r="P75" i="1"/>
  <c r="O75" i="1"/>
  <c r="S75" i="1"/>
  <c r="R75" i="1"/>
  <c r="Q75" i="1"/>
  <c r="I75" i="1"/>
  <c r="H75" i="1"/>
  <c r="L75" i="1"/>
  <c r="T75" i="1"/>
  <c r="M75" i="1"/>
  <c r="V75" i="1"/>
  <c r="U75" i="1"/>
  <c r="J75" i="1"/>
  <c r="P57" i="1"/>
  <c r="O57" i="1"/>
  <c r="I57" i="1"/>
  <c r="S57" i="1"/>
  <c r="R57" i="1"/>
  <c r="H57" i="1"/>
  <c r="L57" i="1"/>
  <c r="T57" i="1"/>
  <c r="V57" i="1"/>
  <c r="U57" i="1"/>
  <c r="J57" i="1"/>
  <c r="P47" i="1"/>
  <c r="O47" i="1"/>
  <c r="I47" i="1"/>
  <c r="R47" i="1"/>
  <c r="H47" i="1"/>
  <c r="L47" i="1"/>
  <c r="T47" i="1"/>
  <c r="V47" i="1"/>
  <c r="U47" i="1"/>
  <c r="J47" i="1"/>
  <c r="P35" i="1"/>
  <c r="O35" i="1"/>
  <c r="S35" i="1"/>
  <c r="R35" i="1"/>
  <c r="Q35" i="1"/>
  <c r="I35" i="1"/>
  <c r="H35" i="1"/>
  <c r="L35" i="1"/>
  <c r="T35" i="1"/>
  <c r="M35" i="1"/>
  <c r="V35" i="1"/>
  <c r="U35" i="1"/>
  <c r="J35" i="1"/>
  <c r="P8" i="1"/>
  <c r="O8" i="1"/>
  <c r="I8" i="1"/>
  <c r="S8" i="1"/>
  <c r="R8" i="1"/>
  <c r="H8" i="1"/>
  <c r="L8" i="1"/>
  <c r="T8" i="1"/>
  <c r="V8" i="1"/>
  <c r="U8" i="1"/>
  <c r="J8" i="1"/>
  <c r="P12" i="1"/>
  <c r="O12" i="1"/>
  <c r="I12" i="1"/>
  <c r="S12" i="1"/>
  <c r="R12" i="1"/>
  <c r="H12" i="1"/>
  <c r="L12" i="1"/>
  <c r="T12" i="1"/>
  <c r="V12" i="1"/>
  <c r="U12" i="1"/>
  <c r="J12" i="1"/>
  <c r="P54" i="1"/>
  <c r="O54" i="1"/>
  <c r="I54" i="1"/>
  <c r="R54" i="1"/>
  <c r="H54" i="1"/>
  <c r="L54" i="1"/>
  <c r="T54" i="1"/>
  <c r="V54" i="1"/>
  <c r="U54" i="1"/>
  <c r="J54" i="1"/>
  <c r="P181" i="1"/>
  <c r="O181" i="1"/>
  <c r="I181" i="1"/>
  <c r="S181" i="1"/>
  <c r="R181" i="1"/>
  <c r="H181" i="1"/>
  <c r="L181" i="1"/>
  <c r="T181" i="1"/>
  <c r="V181" i="1"/>
  <c r="U181" i="1"/>
  <c r="J181" i="1"/>
  <c r="P24" i="1"/>
  <c r="O24" i="1"/>
  <c r="I24" i="1"/>
  <c r="S24" i="1"/>
  <c r="R24" i="1"/>
  <c r="H24" i="1"/>
  <c r="L24" i="1"/>
  <c r="T24" i="1"/>
  <c r="V24" i="1"/>
  <c r="U24" i="1"/>
  <c r="J24" i="1"/>
  <c r="P207" i="1"/>
  <c r="O207" i="1"/>
  <c r="I207" i="1"/>
  <c r="S207" i="1"/>
  <c r="R207" i="1"/>
  <c r="H207" i="1"/>
  <c r="L207" i="1"/>
  <c r="T207" i="1"/>
  <c r="V207" i="1"/>
  <c r="U207" i="1"/>
  <c r="J207" i="1"/>
  <c r="M57" i="1"/>
  <c r="Q57" i="1"/>
  <c r="M8" i="1"/>
  <c r="Q8" i="1"/>
  <c r="M47" i="1"/>
  <c r="S47" i="1"/>
  <c r="Q47" i="1"/>
  <c r="M12" i="1"/>
  <c r="Q12" i="1"/>
  <c r="M54" i="1"/>
  <c r="S54" i="1"/>
  <c r="Q54" i="1"/>
  <c r="M207" i="1"/>
  <c r="M181" i="1"/>
  <c r="Q181" i="1"/>
  <c r="Q207" i="1"/>
  <c r="M24" i="1"/>
  <c r="Q24" i="1"/>
  <c r="T4" i="1"/>
  <c r="T5" i="1"/>
  <c r="T6" i="1"/>
  <c r="T7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5" i="1"/>
  <c r="T46" i="1"/>
  <c r="T48" i="1"/>
  <c r="T49" i="1"/>
  <c r="T50" i="1"/>
  <c r="T51" i="1"/>
  <c r="T52" i="1"/>
  <c r="T53" i="1"/>
  <c r="T55" i="1"/>
  <c r="T56" i="1"/>
  <c r="T5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6" i="1"/>
  <c r="T77" i="1"/>
  <c r="T78" i="1"/>
  <c r="T79" i="1"/>
  <c r="T80" i="1"/>
  <c r="T81" i="1"/>
  <c r="T82" i="1"/>
  <c r="T83" i="1"/>
  <c r="T84" i="1"/>
  <c r="T86" i="1"/>
  <c r="T87" i="1"/>
  <c r="T88" i="1"/>
  <c r="T89" i="1"/>
  <c r="T90" i="1"/>
  <c r="T91" i="1"/>
  <c r="T92" i="1"/>
  <c r="T93" i="1"/>
  <c r="T96" i="1"/>
  <c r="T97" i="1"/>
  <c r="T98" i="1"/>
  <c r="T99" i="1"/>
  <c r="T100" i="1"/>
  <c r="T101" i="1"/>
  <c r="T102" i="1"/>
  <c r="T103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30" i="1"/>
  <c r="T131" i="1"/>
  <c r="T132" i="1"/>
  <c r="T133" i="1"/>
  <c r="T134" i="1"/>
  <c r="T135" i="1"/>
  <c r="T136" i="1"/>
  <c r="T138" i="1"/>
  <c r="T139" i="1"/>
  <c r="T140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3" i="1"/>
  <c r="T174" i="1"/>
  <c r="T175" i="1"/>
  <c r="T176" i="1"/>
  <c r="T177" i="1"/>
  <c r="T178" i="1"/>
  <c r="T179" i="1"/>
  <c r="T180" i="1"/>
  <c r="T182" i="1"/>
  <c r="T184" i="1"/>
  <c r="T185" i="1"/>
  <c r="T186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L2" i="1"/>
  <c r="L4" i="1"/>
  <c r="M4" i="1"/>
  <c r="L5" i="1"/>
  <c r="M5" i="1"/>
  <c r="L6" i="1"/>
  <c r="M6" i="1"/>
  <c r="L7" i="1"/>
  <c r="M7" i="1"/>
  <c r="L9" i="1"/>
  <c r="M9" i="1"/>
  <c r="L10" i="1"/>
  <c r="M10" i="1"/>
  <c r="L11" i="1"/>
  <c r="M11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5" i="1"/>
  <c r="M45" i="1"/>
  <c r="L46" i="1"/>
  <c r="M46" i="1"/>
  <c r="L48" i="1"/>
  <c r="M48" i="1"/>
  <c r="L49" i="1"/>
  <c r="M49" i="1"/>
  <c r="L50" i="1"/>
  <c r="M50" i="1"/>
  <c r="L51" i="1"/>
  <c r="M51" i="1"/>
  <c r="L52" i="1"/>
  <c r="M52" i="1"/>
  <c r="L53" i="1"/>
  <c r="M53" i="1"/>
  <c r="L55" i="1"/>
  <c r="M55" i="1"/>
  <c r="L56" i="1"/>
  <c r="M56" i="1"/>
  <c r="L58" i="1"/>
  <c r="M58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6" i="1"/>
  <c r="M76" i="1"/>
  <c r="L77" i="1"/>
  <c r="M77" i="1"/>
  <c r="L78" i="1"/>
  <c r="M78" i="1"/>
  <c r="L79" i="1"/>
  <c r="M79" i="1"/>
  <c r="L80" i="1"/>
  <c r="M80" i="1"/>
  <c r="L81" i="1"/>
  <c r="L82" i="1"/>
  <c r="M82" i="1"/>
  <c r="L83" i="1"/>
  <c r="L84" i="1"/>
  <c r="L86" i="1"/>
  <c r="L87" i="1"/>
  <c r="M87" i="1"/>
  <c r="L88" i="1"/>
  <c r="L89" i="1"/>
  <c r="M89" i="1"/>
  <c r="L90" i="1"/>
  <c r="L91" i="1"/>
  <c r="M91" i="1"/>
  <c r="L92" i="1"/>
  <c r="L93" i="1"/>
  <c r="L96" i="1"/>
  <c r="L97" i="1"/>
  <c r="M97" i="1"/>
  <c r="L98" i="1"/>
  <c r="L99" i="1"/>
  <c r="M99" i="1"/>
  <c r="L100" i="1"/>
  <c r="L101" i="1"/>
  <c r="M101" i="1"/>
  <c r="L102" i="1"/>
  <c r="L103" i="1"/>
  <c r="M103" i="1"/>
  <c r="L105" i="1"/>
  <c r="L106" i="1"/>
  <c r="M106" i="1"/>
  <c r="L107" i="1"/>
  <c r="L108" i="1"/>
  <c r="M108" i="1"/>
  <c r="L109" i="1"/>
  <c r="L110" i="1"/>
  <c r="M110" i="1"/>
  <c r="L111" i="1"/>
  <c r="L112" i="1"/>
  <c r="M112" i="1"/>
  <c r="L113" i="1"/>
  <c r="L114" i="1"/>
  <c r="M114" i="1"/>
  <c r="L115" i="1"/>
  <c r="L116" i="1"/>
  <c r="M116" i="1"/>
  <c r="L117" i="1"/>
  <c r="L118" i="1"/>
  <c r="M118" i="1"/>
  <c r="L119" i="1"/>
  <c r="L120" i="1"/>
  <c r="M120" i="1"/>
  <c r="L121" i="1"/>
  <c r="L122" i="1"/>
  <c r="M122" i="1"/>
  <c r="L123" i="1"/>
  <c r="L124" i="1"/>
  <c r="M124" i="1"/>
  <c r="L125" i="1"/>
  <c r="L126" i="1"/>
  <c r="M126" i="1"/>
  <c r="L127" i="1"/>
  <c r="L130" i="1"/>
  <c r="L131" i="1"/>
  <c r="L132" i="1"/>
  <c r="M132" i="1"/>
  <c r="L133" i="1"/>
  <c r="L134" i="1"/>
  <c r="L135" i="1"/>
  <c r="L136" i="1"/>
  <c r="M136" i="1"/>
  <c r="L138" i="1"/>
  <c r="L139" i="1"/>
  <c r="M139" i="1"/>
  <c r="L140" i="1"/>
  <c r="L142" i="1"/>
  <c r="M142" i="1"/>
  <c r="L143" i="1"/>
  <c r="L144" i="1"/>
  <c r="L145" i="1"/>
  <c r="L146" i="1"/>
  <c r="M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0" i="1"/>
  <c r="L182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M261" i="1"/>
  <c r="L262" i="1"/>
  <c r="L263" i="1"/>
  <c r="M263" i="1"/>
  <c r="L264" i="1"/>
  <c r="L265" i="1"/>
  <c r="M265" i="1"/>
  <c r="L266" i="1"/>
  <c r="L267" i="1"/>
  <c r="M267" i="1"/>
  <c r="L268" i="1"/>
  <c r="L269" i="1"/>
  <c r="M269" i="1"/>
  <c r="L270" i="1"/>
  <c r="L271" i="1"/>
  <c r="M271" i="1"/>
  <c r="L272" i="1"/>
  <c r="L273" i="1"/>
  <c r="M273" i="1"/>
  <c r="L274" i="1"/>
  <c r="L275" i="1"/>
  <c r="M275" i="1"/>
  <c r="L276" i="1"/>
  <c r="L277" i="1"/>
  <c r="M277" i="1"/>
  <c r="L278" i="1"/>
  <c r="L279" i="1"/>
  <c r="M279" i="1"/>
  <c r="L280" i="1"/>
  <c r="L281" i="1"/>
  <c r="M281" i="1"/>
  <c r="L282" i="1"/>
  <c r="L283" i="1"/>
  <c r="M283" i="1"/>
  <c r="L284" i="1"/>
  <c r="L285" i="1"/>
  <c r="M285" i="1"/>
  <c r="L286" i="1"/>
  <c r="L287" i="1"/>
  <c r="M287" i="1"/>
  <c r="L288" i="1"/>
  <c r="L289" i="1"/>
  <c r="M289" i="1"/>
  <c r="L290" i="1"/>
  <c r="L291" i="1"/>
  <c r="M291" i="1"/>
  <c r="L292" i="1"/>
  <c r="L293" i="1"/>
  <c r="M293" i="1"/>
  <c r="L294" i="1"/>
  <c r="L295" i="1"/>
  <c r="M295" i="1"/>
  <c r="L296" i="1"/>
  <c r="L297" i="1"/>
  <c r="M297" i="1"/>
  <c r="L298" i="1"/>
  <c r="L299" i="1"/>
  <c r="M299" i="1"/>
  <c r="L300" i="1"/>
  <c r="L301" i="1"/>
  <c r="M301" i="1"/>
  <c r="L302" i="1"/>
  <c r="L303" i="1"/>
  <c r="M303" i="1"/>
  <c r="L304" i="1"/>
  <c r="L305" i="1"/>
  <c r="M305" i="1"/>
  <c r="L306" i="1"/>
  <c r="L307" i="1"/>
  <c r="M307" i="1"/>
  <c r="L308" i="1"/>
  <c r="L309" i="1"/>
  <c r="M309" i="1"/>
  <c r="L310" i="1"/>
  <c r="L311" i="1"/>
  <c r="M311" i="1"/>
  <c r="L312" i="1"/>
  <c r="L313" i="1"/>
  <c r="M313" i="1"/>
  <c r="L314" i="1"/>
  <c r="L315" i="1"/>
  <c r="M315" i="1"/>
  <c r="L316" i="1"/>
  <c r="L317" i="1"/>
  <c r="M317" i="1"/>
  <c r="L318" i="1"/>
  <c r="L319" i="1"/>
  <c r="M319" i="1"/>
  <c r="L320" i="1"/>
  <c r="L321" i="1"/>
  <c r="M321" i="1"/>
  <c r="L322" i="1"/>
  <c r="L323" i="1"/>
  <c r="M323" i="1"/>
  <c r="L324" i="1"/>
  <c r="L325" i="1"/>
  <c r="M325" i="1"/>
  <c r="L326" i="1"/>
  <c r="L327" i="1"/>
  <c r="M327" i="1"/>
  <c r="L328" i="1"/>
  <c r="L329" i="1"/>
  <c r="M329" i="1"/>
  <c r="L330" i="1"/>
  <c r="L331" i="1"/>
  <c r="M331" i="1"/>
  <c r="L332" i="1"/>
  <c r="L333" i="1"/>
  <c r="M333" i="1"/>
  <c r="L334" i="1"/>
  <c r="L335" i="1"/>
  <c r="M335" i="1"/>
  <c r="L336" i="1"/>
  <c r="L337" i="1"/>
  <c r="M337" i="1"/>
  <c r="L338" i="1"/>
  <c r="L339" i="1"/>
  <c r="M339" i="1"/>
  <c r="L340" i="1"/>
  <c r="L341" i="1"/>
  <c r="M341" i="1"/>
  <c r="L342" i="1"/>
  <c r="L343" i="1"/>
  <c r="M343" i="1"/>
  <c r="L344" i="1"/>
  <c r="L345" i="1"/>
  <c r="M345" i="1"/>
  <c r="L346" i="1"/>
  <c r="L347" i="1"/>
  <c r="M347" i="1"/>
  <c r="L348" i="1"/>
  <c r="L349" i="1"/>
  <c r="M349" i="1"/>
  <c r="L350" i="1"/>
  <c r="L351" i="1"/>
  <c r="M351" i="1"/>
  <c r="L352" i="1"/>
  <c r="L353" i="1"/>
  <c r="M353" i="1"/>
  <c r="L354" i="1"/>
  <c r="L355" i="1"/>
  <c r="M355" i="1"/>
  <c r="L356" i="1"/>
  <c r="L357" i="1"/>
  <c r="M357" i="1"/>
  <c r="L358" i="1"/>
  <c r="L359" i="1"/>
  <c r="M359" i="1"/>
  <c r="L360" i="1"/>
  <c r="L361" i="1"/>
  <c r="M361" i="1"/>
  <c r="L362" i="1"/>
  <c r="L363" i="1"/>
  <c r="M363" i="1"/>
  <c r="L364" i="1"/>
  <c r="L365" i="1"/>
  <c r="M365" i="1"/>
  <c r="L366" i="1"/>
  <c r="L367" i="1"/>
  <c r="M367" i="1"/>
  <c r="L368" i="1"/>
  <c r="L369" i="1"/>
  <c r="M369" i="1"/>
  <c r="L370" i="1"/>
  <c r="L371" i="1"/>
  <c r="M371" i="1"/>
  <c r="L372" i="1"/>
  <c r="L373" i="1"/>
  <c r="M373" i="1"/>
  <c r="L374" i="1"/>
  <c r="L375" i="1"/>
  <c r="M375" i="1"/>
  <c r="L376" i="1"/>
  <c r="L377" i="1"/>
  <c r="M377" i="1"/>
  <c r="L378" i="1"/>
  <c r="L379" i="1"/>
  <c r="M379" i="1"/>
  <c r="L380" i="1"/>
  <c r="L381" i="1"/>
  <c r="M381" i="1"/>
  <c r="L382" i="1"/>
  <c r="L383" i="1"/>
  <c r="M383" i="1"/>
  <c r="L384" i="1"/>
  <c r="L385" i="1"/>
  <c r="M385" i="1"/>
  <c r="L386" i="1"/>
  <c r="L387" i="1"/>
  <c r="M387" i="1"/>
  <c r="L388" i="1"/>
  <c r="L389" i="1"/>
  <c r="M389" i="1"/>
  <c r="L390" i="1"/>
  <c r="L391" i="1"/>
  <c r="M391" i="1"/>
  <c r="L392" i="1"/>
  <c r="L393" i="1"/>
  <c r="M393" i="1"/>
  <c r="L394" i="1"/>
  <c r="L395" i="1"/>
  <c r="M395" i="1"/>
  <c r="L396" i="1"/>
  <c r="L397" i="1"/>
  <c r="M397" i="1"/>
  <c r="L398" i="1"/>
  <c r="L399" i="1"/>
  <c r="M399" i="1"/>
  <c r="L400" i="1"/>
  <c r="L401" i="1"/>
  <c r="M401" i="1"/>
  <c r="L402" i="1"/>
  <c r="L403" i="1"/>
  <c r="M403" i="1"/>
  <c r="L404" i="1"/>
  <c r="L405" i="1"/>
  <c r="M405" i="1"/>
  <c r="L406" i="1"/>
  <c r="L407" i="1"/>
  <c r="M407" i="1"/>
  <c r="L408" i="1"/>
  <c r="L409" i="1"/>
  <c r="M409" i="1"/>
  <c r="L410" i="1"/>
  <c r="L411" i="1"/>
  <c r="M411" i="1"/>
  <c r="L412" i="1"/>
  <c r="L413" i="1"/>
  <c r="M413" i="1"/>
  <c r="L414" i="1"/>
  <c r="L415" i="1"/>
  <c r="M415" i="1"/>
  <c r="L416" i="1"/>
  <c r="L417" i="1"/>
  <c r="M417" i="1"/>
  <c r="L418" i="1"/>
  <c r="L419" i="1"/>
  <c r="M419" i="1"/>
  <c r="L420" i="1"/>
  <c r="L421" i="1"/>
  <c r="M421" i="1"/>
  <c r="L422" i="1"/>
  <c r="L423" i="1"/>
  <c r="M423" i="1"/>
  <c r="L424" i="1"/>
  <c r="L425" i="1"/>
  <c r="M425" i="1"/>
  <c r="L426" i="1"/>
  <c r="L427" i="1"/>
  <c r="M427" i="1"/>
  <c r="L428" i="1"/>
  <c r="L429" i="1"/>
  <c r="M429" i="1"/>
  <c r="L430" i="1"/>
  <c r="L431" i="1"/>
  <c r="M431" i="1"/>
  <c r="L432" i="1"/>
  <c r="L433" i="1"/>
  <c r="M433" i="1"/>
  <c r="L434" i="1"/>
  <c r="L435" i="1"/>
  <c r="M435" i="1"/>
  <c r="L436" i="1"/>
  <c r="L437" i="1"/>
  <c r="M437" i="1"/>
  <c r="L438" i="1"/>
  <c r="L439" i="1"/>
  <c r="M439" i="1"/>
  <c r="L440" i="1"/>
  <c r="L441" i="1"/>
  <c r="M441" i="1"/>
  <c r="L442" i="1"/>
  <c r="L443" i="1"/>
  <c r="M443" i="1"/>
  <c r="L444" i="1"/>
  <c r="L445" i="1"/>
  <c r="M445" i="1"/>
  <c r="L446" i="1"/>
  <c r="L447" i="1"/>
  <c r="M447" i="1"/>
  <c r="L448" i="1"/>
  <c r="L449" i="1"/>
  <c r="M449" i="1"/>
  <c r="L450" i="1"/>
  <c r="L451" i="1"/>
  <c r="M451" i="1"/>
  <c r="L452" i="1"/>
  <c r="L453" i="1"/>
  <c r="M453" i="1"/>
  <c r="L454" i="1"/>
  <c r="L455" i="1"/>
  <c r="M455" i="1"/>
  <c r="L456" i="1"/>
  <c r="L457" i="1"/>
  <c r="M457" i="1"/>
  <c r="L458" i="1"/>
  <c r="L459" i="1"/>
  <c r="M459" i="1"/>
  <c r="L460" i="1"/>
  <c r="L461" i="1"/>
  <c r="M461" i="1"/>
  <c r="L462" i="1"/>
  <c r="L463" i="1"/>
  <c r="M463" i="1"/>
  <c r="L464" i="1"/>
  <c r="L465" i="1"/>
  <c r="M465" i="1"/>
  <c r="L466" i="1"/>
  <c r="L467" i="1"/>
  <c r="M467" i="1"/>
  <c r="L468" i="1"/>
  <c r="L469" i="1"/>
  <c r="M469" i="1"/>
  <c r="L470" i="1"/>
  <c r="L471" i="1"/>
  <c r="M471" i="1"/>
  <c r="L472" i="1"/>
  <c r="L473" i="1"/>
  <c r="M473" i="1"/>
  <c r="L474" i="1"/>
  <c r="L475" i="1"/>
  <c r="M475" i="1"/>
  <c r="L476" i="1"/>
  <c r="L477" i="1"/>
  <c r="M477" i="1"/>
  <c r="L478" i="1"/>
  <c r="L479" i="1"/>
  <c r="M479" i="1"/>
  <c r="L480" i="1"/>
  <c r="L481" i="1"/>
  <c r="M481" i="1"/>
  <c r="L482" i="1"/>
  <c r="L483" i="1"/>
  <c r="M483" i="1"/>
  <c r="L484" i="1"/>
  <c r="L485" i="1"/>
  <c r="M485" i="1"/>
  <c r="L486" i="1"/>
  <c r="L487" i="1"/>
  <c r="M487" i="1"/>
  <c r="L488" i="1"/>
  <c r="L489" i="1"/>
  <c r="M489" i="1"/>
  <c r="L490" i="1"/>
  <c r="L491" i="1"/>
  <c r="M491" i="1"/>
  <c r="L492" i="1"/>
  <c r="L493" i="1"/>
  <c r="M493" i="1"/>
  <c r="L494" i="1"/>
  <c r="L495" i="1"/>
  <c r="M495" i="1"/>
  <c r="L496" i="1"/>
  <c r="L497" i="1"/>
  <c r="M497" i="1"/>
  <c r="L498" i="1"/>
  <c r="L499" i="1"/>
  <c r="M499" i="1"/>
  <c r="L500" i="1"/>
  <c r="L501" i="1"/>
  <c r="M501" i="1"/>
  <c r="L502" i="1"/>
  <c r="L503" i="1"/>
  <c r="M503" i="1"/>
  <c r="L504" i="1"/>
  <c r="L505" i="1"/>
  <c r="M505" i="1"/>
  <c r="L506" i="1"/>
  <c r="L507" i="1"/>
  <c r="L508" i="1"/>
  <c r="L509" i="1"/>
  <c r="M509" i="1"/>
  <c r="L510" i="1"/>
  <c r="L511" i="1"/>
  <c r="M511" i="1"/>
  <c r="L512" i="1"/>
  <c r="L513" i="1"/>
  <c r="M513" i="1"/>
  <c r="L514" i="1"/>
  <c r="L515" i="1"/>
  <c r="M515" i="1"/>
  <c r="L516" i="1"/>
  <c r="L517" i="1"/>
  <c r="M517" i="1"/>
  <c r="L518" i="1"/>
  <c r="L519" i="1"/>
  <c r="M519" i="1"/>
  <c r="L520" i="1"/>
  <c r="L521" i="1"/>
  <c r="M521" i="1"/>
  <c r="L522" i="1"/>
  <c r="M259" i="1"/>
  <c r="M257" i="1"/>
  <c r="M255" i="1"/>
  <c r="M253" i="1"/>
  <c r="M251" i="1"/>
  <c r="M249" i="1"/>
  <c r="M247" i="1"/>
  <c r="M245" i="1"/>
  <c r="M243" i="1"/>
  <c r="M241" i="1"/>
  <c r="M239" i="1"/>
  <c r="M237" i="1"/>
  <c r="M235" i="1"/>
  <c r="M233" i="1"/>
  <c r="M231" i="1"/>
  <c r="M229" i="1"/>
  <c r="M227" i="1"/>
  <c r="M225" i="1"/>
  <c r="M223" i="1"/>
  <c r="M221" i="1"/>
  <c r="M219" i="1"/>
  <c r="M217" i="1"/>
  <c r="M215" i="1"/>
  <c r="M213" i="1"/>
  <c r="M211" i="1"/>
  <c r="M206" i="1"/>
  <c r="M202" i="1"/>
  <c r="M198" i="1"/>
  <c r="M194" i="1"/>
  <c r="M192" i="1"/>
  <c r="M190" i="1"/>
  <c r="M188" i="1"/>
  <c r="M185" i="1"/>
  <c r="M182" i="1"/>
  <c r="M179" i="1"/>
  <c r="M177" i="1"/>
  <c r="M175" i="1"/>
  <c r="M173" i="1"/>
  <c r="M170" i="1"/>
  <c r="M168" i="1"/>
  <c r="M166" i="1"/>
  <c r="M164" i="1"/>
  <c r="M162" i="1"/>
  <c r="M158" i="1"/>
  <c r="M156" i="1"/>
  <c r="M154" i="1"/>
  <c r="M152" i="1"/>
  <c r="M150" i="1"/>
  <c r="M522" i="1"/>
  <c r="M518" i="1"/>
  <c r="M516" i="1"/>
  <c r="M514" i="1"/>
  <c r="M510" i="1"/>
  <c r="M506" i="1"/>
  <c r="M502" i="1"/>
  <c r="M500" i="1"/>
  <c r="M498" i="1"/>
  <c r="M494" i="1"/>
  <c r="M492" i="1"/>
  <c r="M490" i="1"/>
  <c r="M488" i="1"/>
  <c r="M486" i="1"/>
  <c r="M484" i="1"/>
  <c r="M482" i="1"/>
  <c r="M480" i="1"/>
  <c r="M478" i="1"/>
  <c r="M476" i="1"/>
  <c r="M474" i="1"/>
  <c r="M472" i="1"/>
  <c r="M470" i="1"/>
  <c r="M468" i="1"/>
  <c r="M466" i="1"/>
  <c r="M464" i="1"/>
  <c r="M462" i="1"/>
  <c r="M460" i="1"/>
  <c r="M458" i="1"/>
  <c r="M456" i="1"/>
  <c r="M454" i="1"/>
  <c r="M452" i="1"/>
  <c r="M450" i="1"/>
  <c r="M448" i="1"/>
  <c r="M446" i="1"/>
  <c r="M444" i="1"/>
  <c r="M442" i="1"/>
  <c r="M440" i="1"/>
  <c r="M438" i="1"/>
  <c r="M436" i="1"/>
  <c r="M434" i="1"/>
  <c r="M432" i="1"/>
  <c r="M430" i="1"/>
  <c r="M428" i="1"/>
  <c r="M426" i="1"/>
  <c r="M424" i="1"/>
  <c r="M422" i="1"/>
  <c r="M420" i="1"/>
  <c r="M418" i="1"/>
  <c r="M416" i="1"/>
  <c r="M414" i="1"/>
  <c r="M412" i="1"/>
  <c r="M410" i="1"/>
  <c r="M408" i="1"/>
  <c r="M406" i="1"/>
  <c r="M404" i="1"/>
  <c r="M402" i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08" i="1"/>
  <c r="M199" i="1"/>
  <c r="M195" i="1"/>
  <c r="M191" i="1"/>
  <c r="M186" i="1"/>
  <c r="M180" i="1"/>
  <c r="M176" i="1"/>
  <c r="M171" i="1"/>
  <c r="M167" i="1"/>
  <c r="M163" i="1"/>
  <c r="M159" i="1"/>
  <c r="M155" i="1"/>
  <c r="M151" i="1"/>
  <c r="M147" i="1"/>
  <c r="M143" i="1"/>
  <c r="M127" i="1"/>
  <c r="M123" i="1"/>
  <c r="M119" i="1"/>
  <c r="M115" i="1"/>
  <c r="M111" i="1"/>
  <c r="M107" i="1"/>
  <c r="M102" i="1"/>
  <c r="M98" i="1"/>
  <c r="M92" i="1"/>
  <c r="M88" i="1"/>
  <c r="M83" i="1"/>
  <c r="M209" i="1"/>
  <c r="M204" i="1"/>
  <c r="M203" i="1"/>
  <c r="M200" i="1"/>
  <c r="M196" i="1"/>
  <c r="M160" i="1"/>
  <c r="M148" i="1"/>
  <c r="M134" i="1"/>
  <c r="M133" i="1"/>
  <c r="M130" i="1"/>
  <c r="M144" i="1"/>
  <c r="M138" i="1"/>
  <c r="M84" i="1"/>
  <c r="M93" i="1"/>
  <c r="M520" i="1"/>
  <c r="M512" i="1"/>
  <c r="M504" i="1"/>
  <c r="M496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10" i="1"/>
  <c r="M205" i="1"/>
  <c r="M201" i="1"/>
  <c r="M197" i="1"/>
  <c r="M193" i="1"/>
  <c r="M189" i="1"/>
  <c r="M184" i="1"/>
  <c r="M178" i="1"/>
  <c r="M174" i="1"/>
  <c r="M169" i="1"/>
  <c r="M165" i="1"/>
  <c r="M161" i="1"/>
  <c r="M157" i="1"/>
  <c r="M153" i="1"/>
  <c r="M149" i="1"/>
  <c r="M145" i="1"/>
  <c r="M140" i="1"/>
  <c r="M135" i="1"/>
  <c r="M131" i="1"/>
  <c r="M125" i="1"/>
  <c r="M121" i="1"/>
  <c r="M117" i="1"/>
  <c r="M113" i="1"/>
  <c r="M109" i="1"/>
  <c r="M105" i="1"/>
  <c r="M100" i="1"/>
  <c r="M96" i="1"/>
  <c r="M90" i="1"/>
  <c r="M86" i="1"/>
  <c r="M81" i="1"/>
  <c r="M508" i="1"/>
  <c r="M507" i="1"/>
  <c r="M400" i="1"/>
  <c r="V4" i="1"/>
  <c r="U4" i="1"/>
  <c r="V5" i="1"/>
  <c r="U5" i="1"/>
  <c r="V6" i="1"/>
  <c r="U6" i="1"/>
  <c r="V7" i="1"/>
  <c r="U7" i="1"/>
  <c r="V9" i="1"/>
  <c r="U9" i="1"/>
  <c r="V10" i="1"/>
  <c r="U10" i="1"/>
  <c r="V11" i="1"/>
  <c r="U11" i="1"/>
  <c r="V13" i="1"/>
  <c r="U13" i="1"/>
  <c r="V14" i="1"/>
  <c r="U14" i="1"/>
  <c r="V15" i="1"/>
  <c r="U15" i="1"/>
  <c r="V16" i="1"/>
  <c r="U16" i="1"/>
  <c r="V17" i="1"/>
  <c r="U17" i="1"/>
  <c r="V18" i="1"/>
  <c r="U18" i="1"/>
  <c r="V19" i="1"/>
  <c r="U19" i="1"/>
  <c r="V20" i="1"/>
  <c r="U20" i="1"/>
  <c r="V21" i="1"/>
  <c r="U21" i="1"/>
  <c r="V22" i="1"/>
  <c r="U22" i="1"/>
  <c r="V23" i="1"/>
  <c r="U23" i="1"/>
  <c r="V25" i="1"/>
  <c r="U25" i="1"/>
  <c r="V26" i="1"/>
  <c r="U26" i="1"/>
  <c r="V27" i="1"/>
  <c r="U27" i="1"/>
  <c r="V28" i="1"/>
  <c r="U28" i="1"/>
  <c r="V29" i="1"/>
  <c r="U29" i="1"/>
  <c r="V30" i="1"/>
  <c r="U30" i="1"/>
  <c r="V31" i="1"/>
  <c r="U31" i="1"/>
  <c r="V32" i="1"/>
  <c r="U32" i="1"/>
  <c r="V33" i="1"/>
  <c r="U33" i="1"/>
  <c r="V34" i="1"/>
  <c r="U34" i="1"/>
  <c r="V36" i="1"/>
  <c r="U36" i="1"/>
  <c r="V37" i="1"/>
  <c r="U37" i="1"/>
  <c r="V38" i="1"/>
  <c r="U38" i="1"/>
  <c r="J38" i="1"/>
  <c r="V39" i="1"/>
  <c r="U39" i="1"/>
  <c r="J39" i="1"/>
  <c r="V40" i="1"/>
  <c r="U40" i="1"/>
  <c r="J40" i="1"/>
  <c r="V41" i="1"/>
  <c r="V42" i="1"/>
  <c r="U42" i="1"/>
  <c r="J42" i="1"/>
  <c r="V43" i="1"/>
  <c r="U43" i="1"/>
  <c r="J43" i="1"/>
  <c r="V45" i="1"/>
  <c r="U45" i="1"/>
  <c r="J45" i="1"/>
  <c r="V46" i="1"/>
  <c r="U46" i="1"/>
  <c r="J46" i="1"/>
  <c r="V48" i="1"/>
  <c r="U48" i="1"/>
  <c r="J48" i="1"/>
  <c r="V49" i="1"/>
  <c r="U49" i="1"/>
  <c r="J49" i="1"/>
  <c r="V50" i="1"/>
  <c r="U50" i="1"/>
  <c r="J50" i="1"/>
  <c r="V51" i="1"/>
  <c r="U51" i="1"/>
  <c r="J51" i="1"/>
  <c r="V52" i="1"/>
  <c r="U52" i="1"/>
  <c r="J52" i="1"/>
  <c r="V53" i="1"/>
  <c r="U53" i="1"/>
  <c r="J53" i="1"/>
  <c r="V55" i="1"/>
  <c r="U55" i="1"/>
  <c r="J55" i="1"/>
  <c r="V56" i="1"/>
  <c r="U56" i="1"/>
  <c r="J56" i="1"/>
  <c r="V58" i="1"/>
  <c r="U58" i="1"/>
  <c r="J58" i="1"/>
  <c r="V60" i="1"/>
  <c r="U60" i="1"/>
  <c r="J60" i="1"/>
  <c r="V61" i="1"/>
  <c r="U61" i="1"/>
  <c r="J61" i="1"/>
  <c r="V62" i="1"/>
  <c r="U62" i="1"/>
  <c r="J62" i="1"/>
  <c r="V63" i="1"/>
  <c r="U63" i="1"/>
  <c r="J63" i="1"/>
  <c r="V64" i="1"/>
  <c r="U64" i="1"/>
  <c r="J64" i="1"/>
  <c r="V65" i="1"/>
  <c r="U65" i="1"/>
  <c r="J65" i="1"/>
  <c r="V66" i="1"/>
  <c r="U66" i="1"/>
  <c r="J66" i="1"/>
  <c r="V67" i="1"/>
  <c r="U67" i="1"/>
  <c r="J67" i="1"/>
  <c r="V68" i="1"/>
  <c r="U68" i="1"/>
  <c r="J68" i="1"/>
  <c r="V69" i="1"/>
  <c r="U69" i="1"/>
  <c r="J69" i="1"/>
  <c r="V70" i="1"/>
  <c r="U70" i="1"/>
  <c r="J70" i="1"/>
  <c r="V71" i="1"/>
  <c r="U71" i="1"/>
  <c r="J71" i="1"/>
  <c r="V72" i="1"/>
  <c r="U72" i="1"/>
  <c r="J72" i="1"/>
  <c r="V73" i="1"/>
  <c r="U73" i="1"/>
  <c r="J73" i="1"/>
  <c r="V74" i="1"/>
  <c r="U74" i="1"/>
  <c r="J74" i="1"/>
  <c r="V76" i="1"/>
  <c r="U76" i="1"/>
  <c r="J76" i="1"/>
  <c r="V77" i="1"/>
  <c r="U77" i="1"/>
  <c r="J77" i="1"/>
  <c r="V78" i="1"/>
  <c r="U78" i="1"/>
  <c r="J78" i="1"/>
  <c r="V79" i="1"/>
  <c r="U79" i="1"/>
  <c r="J79" i="1"/>
  <c r="V80" i="1"/>
  <c r="U80" i="1"/>
  <c r="J80" i="1"/>
  <c r="V81" i="1"/>
  <c r="U81" i="1"/>
  <c r="J81" i="1"/>
  <c r="V82" i="1"/>
  <c r="U82" i="1"/>
  <c r="J82" i="1"/>
  <c r="V83" i="1"/>
  <c r="U83" i="1"/>
  <c r="J83" i="1"/>
  <c r="V84" i="1"/>
  <c r="U84" i="1"/>
  <c r="J84" i="1"/>
  <c r="V86" i="1"/>
  <c r="U86" i="1"/>
  <c r="J86" i="1"/>
  <c r="V87" i="1"/>
  <c r="U87" i="1"/>
  <c r="J87" i="1"/>
  <c r="V88" i="1"/>
  <c r="U88" i="1"/>
  <c r="J88" i="1"/>
  <c r="V89" i="1"/>
  <c r="U89" i="1"/>
  <c r="J89" i="1"/>
  <c r="V90" i="1"/>
  <c r="U90" i="1"/>
  <c r="J90" i="1"/>
  <c r="V91" i="1"/>
  <c r="U91" i="1"/>
  <c r="J91" i="1"/>
  <c r="V92" i="1"/>
  <c r="U92" i="1"/>
  <c r="J92" i="1"/>
  <c r="V93" i="1"/>
  <c r="U93" i="1"/>
  <c r="J93" i="1"/>
  <c r="V96" i="1"/>
  <c r="U96" i="1"/>
  <c r="J96" i="1"/>
  <c r="V97" i="1"/>
  <c r="U97" i="1"/>
  <c r="J97" i="1"/>
  <c r="V98" i="1"/>
  <c r="V99" i="1"/>
  <c r="U99" i="1"/>
  <c r="J99" i="1"/>
  <c r="V100" i="1"/>
  <c r="U100" i="1"/>
  <c r="J100" i="1"/>
  <c r="V101" i="1"/>
  <c r="U101" i="1"/>
  <c r="J101" i="1"/>
  <c r="V102" i="1"/>
  <c r="U102" i="1"/>
  <c r="J102" i="1"/>
  <c r="V103" i="1"/>
  <c r="U103" i="1"/>
  <c r="J103" i="1"/>
  <c r="V105" i="1"/>
  <c r="U105" i="1"/>
  <c r="J105" i="1"/>
  <c r="V106" i="1"/>
  <c r="U106" i="1"/>
  <c r="J106" i="1"/>
  <c r="V107" i="1"/>
  <c r="U107" i="1"/>
  <c r="J107" i="1"/>
  <c r="V108" i="1"/>
  <c r="U108" i="1"/>
  <c r="J108" i="1"/>
  <c r="V109" i="1"/>
  <c r="U109" i="1"/>
  <c r="J109" i="1"/>
  <c r="V110" i="1"/>
  <c r="U110" i="1"/>
  <c r="J110" i="1"/>
  <c r="V111" i="1"/>
  <c r="U111" i="1"/>
  <c r="J111" i="1"/>
  <c r="V112" i="1"/>
  <c r="U112" i="1"/>
  <c r="J112" i="1"/>
  <c r="V113" i="1"/>
  <c r="U113" i="1"/>
  <c r="J113" i="1"/>
  <c r="V114" i="1"/>
  <c r="U114" i="1"/>
  <c r="J114" i="1"/>
  <c r="V115" i="1"/>
  <c r="U115" i="1"/>
  <c r="J115" i="1"/>
  <c r="V116" i="1"/>
  <c r="U116" i="1"/>
  <c r="J116" i="1"/>
  <c r="V117" i="1"/>
  <c r="U117" i="1"/>
  <c r="V118" i="1"/>
  <c r="U118" i="1"/>
  <c r="J118" i="1"/>
  <c r="V119" i="1"/>
  <c r="U119" i="1"/>
  <c r="J119" i="1"/>
  <c r="V120" i="1"/>
  <c r="U120" i="1"/>
  <c r="J120" i="1"/>
  <c r="V121" i="1"/>
  <c r="U121" i="1"/>
  <c r="J121" i="1"/>
  <c r="V122" i="1"/>
  <c r="U122" i="1"/>
  <c r="J122" i="1"/>
  <c r="V123" i="1"/>
  <c r="U123" i="1"/>
  <c r="J123" i="1"/>
  <c r="V124" i="1"/>
  <c r="U124" i="1"/>
  <c r="J124" i="1"/>
  <c r="V125" i="1"/>
  <c r="U125" i="1"/>
  <c r="J125" i="1"/>
  <c r="V126" i="1"/>
  <c r="U126" i="1"/>
  <c r="J126" i="1"/>
  <c r="V127" i="1"/>
  <c r="U127" i="1"/>
  <c r="J127" i="1"/>
  <c r="V130" i="1"/>
  <c r="U130" i="1"/>
  <c r="J130" i="1"/>
  <c r="V131" i="1"/>
  <c r="U131" i="1"/>
  <c r="J131" i="1"/>
  <c r="V132" i="1"/>
  <c r="U132" i="1"/>
  <c r="J132" i="1"/>
  <c r="V133" i="1"/>
  <c r="U133" i="1"/>
  <c r="J133" i="1"/>
  <c r="V134" i="1"/>
  <c r="U134" i="1"/>
  <c r="J134" i="1"/>
  <c r="V135" i="1"/>
  <c r="U135" i="1"/>
  <c r="J135" i="1"/>
  <c r="V136" i="1"/>
  <c r="U136" i="1"/>
  <c r="J136" i="1"/>
  <c r="V138" i="1"/>
  <c r="V139" i="1"/>
  <c r="U139" i="1"/>
  <c r="J139" i="1"/>
  <c r="V140" i="1"/>
  <c r="U140" i="1"/>
  <c r="J140" i="1"/>
  <c r="V142" i="1"/>
  <c r="U142" i="1"/>
  <c r="J142" i="1"/>
  <c r="V143" i="1"/>
  <c r="U143" i="1"/>
  <c r="J143" i="1"/>
  <c r="V144" i="1"/>
  <c r="U144" i="1"/>
  <c r="J144" i="1"/>
  <c r="V145" i="1"/>
  <c r="U145" i="1"/>
  <c r="J145" i="1"/>
  <c r="V146" i="1"/>
  <c r="U146" i="1"/>
  <c r="J146" i="1"/>
  <c r="V147" i="1"/>
  <c r="U147" i="1"/>
  <c r="J147" i="1"/>
  <c r="V148" i="1"/>
  <c r="U148" i="1"/>
  <c r="J148" i="1"/>
  <c r="V149" i="1"/>
  <c r="U149" i="1"/>
  <c r="J149" i="1"/>
  <c r="V150" i="1"/>
  <c r="U150" i="1"/>
  <c r="J150" i="1"/>
  <c r="V151" i="1"/>
  <c r="U151" i="1"/>
  <c r="J151" i="1"/>
  <c r="V152" i="1"/>
  <c r="U152" i="1"/>
  <c r="J152" i="1"/>
  <c r="V153" i="1"/>
  <c r="U153" i="1"/>
  <c r="V154" i="1"/>
  <c r="U154" i="1"/>
  <c r="J154" i="1"/>
  <c r="V155" i="1"/>
  <c r="U155" i="1"/>
  <c r="J155" i="1"/>
  <c r="V156" i="1"/>
  <c r="U156" i="1"/>
  <c r="J156" i="1"/>
  <c r="V157" i="1"/>
  <c r="U157" i="1"/>
  <c r="J157" i="1"/>
  <c r="V158" i="1"/>
  <c r="U158" i="1"/>
  <c r="J158" i="1"/>
  <c r="V159" i="1"/>
  <c r="V160" i="1"/>
  <c r="U160" i="1"/>
  <c r="J160" i="1"/>
  <c r="V161" i="1"/>
  <c r="U161" i="1"/>
  <c r="J161" i="1"/>
  <c r="V162" i="1"/>
  <c r="U162" i="1"/>
  <c r="J162" i="1"/>
  <c r="V163" i="1"/>
  <c r="U163" i="1"/>
  <c r="J163" i="1"/>
  <c r="V164" i="1"/>
  <c r="U164" i="1"/>
  <c r="J164" i="1"/>
  <c r="V165" i="1"/>
  <c r="U165" i="1"/>
  <c r="J165" i="1"/>
  <c r="V166" i="1"/>
  <c r="U166" i="1"/>
  <c r="J166" i="1"/>
  <c r="V167" i="1"/>
  <c r="U167" i="1"/>
  <c r="J167" i="1"/>
  <c r="V168" i="1"/>
  <c r="U168" i="1"/>
  <c r="V169" i="1"/>
  <c r="U169" i="1"/>
  <c r="V170" i="1"/>
  <c r="U170" i="1"/>
  <c r="J170" i="1"/>
  <c r="V171" i="1"/>
  <c r="U171" i="1"/>
  <c r="J171" i="1"/>
  <c r="V173" i="1"/>
  <c r="U173" i="1"/>
  <c r="J173" i="1"/>
  <c r="V174" i="1"/>
  <c r="U174" i="1"/>
  <c r="J174" i="1"/>
  <c r="V175" i="1"/>
  <c r="U175" i="1"/>
  <c r="J175" i="1"/>
  <c r="V176" i="1"/>
  <c r="U176" i="1"/>
  <c r="J176" i="1"/>
  <c r="V177" i="1"/>
  <c r="U177" i="1"/>
  <c r="J177" i="1"/>
  <c r="V178" i="1"/>
  <c r="U178" i="1"/>
  <c r="J178" i="1"/>
  <c r="V179" i="1"/>
  <c r="U179" i="1"/>
  <c r="J179" i="1"/>
  <c r="V180" i="1"/>
  <c r="U180" i="1"/>
  <c r="J180" i="1"/>
  <c r="V182" i="1"/>
  <c r="U182" i="1"/>
  <c r="J182" i="1"/>
  <c r="V184" i="1"/>
  <c r="U184" i="1"/>
  <c r="J184" i="1"/>
  <c r="V185" i="1"/>
  <c r="U185" i="1"/>
  <c r="J185" i="1"/>
  <c r="V186" i="1"/>
  <c r="U186" i="1"/>
  <c r="J186" i="1"/>
  <c r="V188" i="1"/>
  <c r="U188" i="1"/>
  <c r="J188" i="1"/>
  <c r="V189" i="1"/>
  <c r="U189" i="1"/>
  <c r="J189" i="1"/>
  <c r="V190" i="1"/>
  <c r="U190" i="1"/>
  <c r="J190" i="1"/>
  <c r="V191" i="1"/>
  <c r="U191" i="1"/>
  <c r="J191" i="1"/>
  <c r="V192" i="1"/>
  <c r="U192" i="1"/>
  <c r="J192" i="1"/>
  <c r="V193" i="1"/>
  <c r="U193" i="1"/>
  <c r="J193" i="1"/>
  <c r="V194" i="1"/>
  <c r="U194" i="1"/>
  <c r="J194" i="1"/>
  <c r="V195" i="1"/>
  <c r="U195" i="1"/>
  <c r="J195" i="1"/>
  <c r="V196" i="1"/>
  <c r="U196" i="1"/>
  <c r="J196" i="1"/>
  <c r="V197" i="1"/>
  <c r="U197" i="1"/>
  <c r="J197" i="1"/>
  <c r="V198" i="1"/>
  <c r="U198" i="1"/>
  <c r="J198" i="1"/>
  <c r="V199" i="1"/>
  <c r="U199" i="1"/>
  <c r="J199" i="1"/>
  <c r="V200" i="1"/>
  <c r="U200" i="1"/>
  <c r="J200" i="1"/>
  <c r="V201" i="1"/>
  <c r="U201" i="1"/>
  <c r="J201" i="1"/>
  <c r="V202" i="1"/>
  <c r="V203" i="1"/>
  <c r="U203" i="1"/>
  <c r="J203" i="1"/>
  <c r="V204" i="1"/>
  <c r="U204" i="1"/>
  <c r="J204" i="1"/>
  <c r="V205" i="1"/>
  <c r="U205" i="1"/>
  <c r="J205" i="1"/>
  <c r="V206" i="1"/>
  <c r="U206" i="1"/>
  <c r="J206" i="1"/>
  <c r="V208" i="1"/>
  <c r="U208" i="1"/>
  <c r="J208" i="1"/>
  <c r="V209" i="1"/>
  <c r="U209" i="1"/>
  <c r="J209" i="1"/>
  <c r="V210" i="1"/>
  <c r="U210" i="1"/>
  <c r="J210" i="1"/>
  <c r="V211" i="1"/>
  <c r="U211" i="1"/>
  <c r="J211" i="1"/>
  <c r="V212" i="1"/>
  <c r="U212" i="1"/>
  <c r="J212" i="1"/>
  <c r="V213" i="1"/>
  <c r="U213" i="1"/>
  <c r="J213" i="1"/>
  <c r="V214" i="1"/>
  <c r="U214" i="1"/>
  <c r="J214" i="1"/>
  <c r="V215" i="1"/>
  <c r="U215" i="1"/>
  <c r="J215" i="1"/>
  <c r="V216" i="1"/>
  <c r="U216" i="1"/>
  <c r="J216" i="1"/>
  <c r="V217" i="1"/>
  <c r="U217" i="1"/>
  <c r="J217" i="1"/>
  <c r="V218" i="1"/>
  <c r="U218" i="1"/>
  <c r="J218" i="1"/>
  <c r="V219" i="1"/>
  <c r="U219" i="1"/>
  <c r="J219" i="1"/>
  <c r="V220" i="1"/>
  <c r="U220" i="1"/>
  <c r="J220" i="1"/>
  <c r="V221" i="1"/>
  <c r="U221" i="1"/>
  <c r="J221" i="1"/>
  <c r="V222" i="1"/>
  <c r="U222" i="1"/>
  <c r="J222" i="1"/>
  <c r="V223" i="1"/>
  <c r="U223" i="1"/>
  <c r="J223" i="1"/>
  <c r="V224" i="1"/>
  <c r="U224" i="1"/>
  <c r="J224" i="1"/>
  <c r="V225" i="1"/>
  <c r="U225" i="1"/>
  <c r="J225" i="1"/>
  <c r="V226" i="1"/>
  <c r="U226" i="1"/>
  <c r="J226" i="1"/>
  <c r="V227" i="1"/>
  <c r="U227" i="1"/>
  <c r="J227" i="1"/>
  <c r="V228" i="1"/>
  <c r="U228" i="1"/>
  <c r="J228" i="1"/>
  <c r="V229" i="1"/>
  <c r="U229" i="1"/>
  <c r="J229" i="1"/>
  <c r="V230" i="1"/>
  <c r="U230" i="1"/>
  <c r="J230" i="1"/>
  <c r="V231" i="1"/>
  <c r="U231" i="1"/>
  <c r="J231" i="1"/>
  <c r="V232" i="1"/>
  <c r="U232" i="1"/>
  <c r="J232" i="1"/>
  <c r="V233" i="1"/>
  <c r="U233" i="1"/>
  <c r="J233" i="1"/>
  <c r="V234" i="1"/>
  <c r="U234" i="1"/>
  <c r="J234" i="1"/>
  <c r="V235" i="1"/>
  <c r="U235" i="1"/>
  <c r="J235" i="1"/>
  <c r="V236" i="1"/>
  <c r="U236" i="1"/>
  <c r="J236" i="1"/>
  <c r="V237" i="1"/>
  <c r="U237" i="1"/>
  <c r="J237" i="1"/>
  <c r="V238" i="1"/>
  <c r="U238" i="1"/>
  <c r="J238" i="1"/>
  <c r="V239" i="1"/>
  <c r="U239" i="1"/>
  <c r="J239" i="1"/>
  <c r="V240" i="1"/>
  <c r="U240" i="1"/>
  <c r="J240" i="1"/>
  <c r="V241" i="1"/>
  <c r="U241" i="1"/>
  <c r="J241" i="1"/>
  <c r="V242" i="1"/>
  <c r="V243" i="1"/>
  <c r="U243" i="1"/>
  <c r="J243" i="1"/>
  <c r="V244" i="1"/>
  <c r="U244" i="1"/>
  <c r="J244" i="1"/>
  <c r="V245" i="1"/>
  <c r="U245" i="1"/>
  <c r="J245" i="1"/>
  <c r="V246" i="1"/>
  <c r="U246" i="1"/>
  <c r="J246" i="1"/>
  <c r="V247" i="1"/>
  <c r="U247" i="1"/>
  <c r="J247" i="1"/>
  <c r="V248" i="1"/>
  <c r="U248" i="1"/>
  <c r="V249" i="1"/>
  <c r="U249" i="1"/>
  <c r="J249" i="1"/>
  <c r="V250" i="1"/>
  <c r="U250" i="1"/>
  <c r="J250" i="1"/>
  <c r="V251" i="1"/>
  <c r="U251" i="1"/>
  <c r="J251" i="1"/>
  <c r="V252" i="1"/>
  <c r="U252" i="1"/>
  <c r="J252" i="1"/>
  <c r="V253" i="1"/>
  <c r="U253" i="1"/>
  <c r="J253" i="1"/>
  <c r="V254" i="1"/>
  <c r="U254" i="1"/>
  <c r="J254" i="1"/>
  <c r="V255" i="1"/>
  <c r="U255" i="1"/>
  <c r="J255" i="1"/>
  <c r="V256" i="1"/>
  <c r="U256" i="1"/>
  <c r="J256" i="1"/>
  <c r="V257" i="1"/>
  <c r="U257" i="1"/>
  <c r="J257" i="1"/>
  <c r="V258" i="1"/>
  <c r="U258" i="1"/>
  <c r="J258" i="1"/>
  <c r="V259" i="1"/>
  <c r="U259" i="1"/>
  <c r="J259" i="1"/>
  <c r="V260" i="1"/>
  <c r="U260" i="1"/>
  <c r="J260" i="1"/>
  <c r="V261" i="1"/>
  <c r="U261" i="1"/>
  <c r="J261" i="1"/>
  <c r="V262" i="1"/>
  <c r="U262" i="1"/>
  <c r="J262" i="1"/>
  <c r="V263" i="1"/>
  <c r="U263" i="1"/>
  <c r="J263" i="1"/>
  <c r="V264" i="1"/>
  <c r="U264" i="1"/>
  <c r="J264" i="1"/>
  <c r="V265" i="1"/>
  <c r="U265" i="1"/>
  <c r="J265" i="1"/>
  <c r="V266" i="1"/>
  <c r="U266" i="1"/>
  <c r="J266" i="1"/>
  <c r="V267" i="1"/>
  <c r="U267" i="1"/>
  <c r="J267" i="1"/>
  <c r="V268" i="1"/>
  <c r="U268" i="1"/>
  <c r="V269" i="1"/>
  <c r="U269" i="1"/>
  <c r="J269" i="1"/>
  <c r="V270" i="1"/>
  <c r="V271" i="1"/>
  <c r="U271" i="1"/>
  <c r="J271" i="1"/>
  <c r="V272" i="1"/>
  <c r="U272" i="1"/>
  <c r="J272" i="1"/>
  <c r="V273" i="1"/>
  <c r="U273" i="1"/>
  <c r="J273" i="1"/>
  <c r="V274" i="1"/>
  <c r="U274" i="1"/>
  <c r="J274" i="1"/>
  <c r="V275" i="1"/>
  <c r="U275" i="1"/>
  <c r="J275" i="1"/>
  <c r="V276" i="1"/>
  <c r="U276" i="1"/>
  <c r="J276" i="1"/>
  <c r="V277" i="1"/>
  <c r="U277" i="1"/>
  <c r="J277" i="1"/>
  <c r="V278" i="1"/>
  <c r="U278" i="1"/>
  <c r="J278" i="1"/>
  <c r="V279" i="1"/>
  <c r="V280" i="1"/>
  <c r="U280" i="1"/>
  <c r="J280" i="1"/>
  <c r="V281" i="1"/>
  <c r="U281" i="1"/>
  <c r="J281" i="1"/>
  <c r="V282" i="1"/>
  <c r="U282" i="1"/>
  <c r="J282" i="1"/>
  <c r="V283" i="1"/>
  <c r="U283" i="1"/>
  <c r="J283" i="1"/>
  <c r="V284" i="1"/>
  <c r="U284" i="1"/>
  <c r="J284" i="1"/>
  <c r="V285" i="1"/>
  <c r="U285" i="1"/>
  <c r="J285" i="1"/>
  <c r="V286" i="1"/>
  <c r="U286" i="1"/>
  <c r="J286" i="1"/>
  <c r="V287" i="1"/>
  <c r="U287" i="1"/>
  <c r="J287" i="1"/>
  <c r="V288" i="1"/>
  <c r="U288" i="1"/>
  <c r="J288" i="1"/>
  <c r="V289" i="1"/>
  <c r="V290" i="1"/>
  <c r="U290" i="1"/>
  <c r="J290" i="1"/>
  <c r="V291" i="1"/>
  <c r="U291" i="1"/>
  <c r="J291" i="1"/>
  <c r="V292" i="1"/>
  <c r="U292" i="1"/>
  <c r="J292" i="1"/>
  <c r="V293" i="1"/>
  <c r="U293" i="1"/>
  <c r="J293" i="1"/>
  <c r="V294" i="1"/>
  <c r="U294" i="1"/>
  <c r="J294" i="1"/>
  <c r="V295" i="1"/>
  <c r="U295" i="1"/>
  <c r="J295" i="1"/>
  <c r="V296" i="1"/>
  <c r="U296" i="1"/>
  <c r="V297" i="1"/>
  <c r="U297" i="1"/>
  <c r="J297" i="1"/>
  <c r="V298" i="1"/>
  <c r="U298" i="1"/>
  <c r="J298" i="1"/>
  <c r="V299" i="1"/>
  <c r="U299" i="1"/>
  <c r="V300" i="1"/>
  <c r="U300" i="1"/>
  <c r="J300" i="1"/>
  <c r="V301" i="1"/>
  <c r="U301" i="1"/>
  <c r="J301" i="1"/>
  <c r="V302" i="1"/>
  <c r="V303" i="1"/>
  <c r="U303" i="1"/>
  <c r="J303" i="1"/>
  <c r="V304" i="1"/>
  <c r="U304" i="1"/>
  <c r="J304" i="1"/>
  <c r="V305" i="1"/>
  <c r="U305" i="1"/>
  <c r="J305" i="1"/>
  <c r="V306" i="1"/>
  <c r="U306" i="1"/>
  <c r="J306" i="1"/>
  <c r="V307" i="1"/>
  <c r="U307" i="1"/>
  <c r="V308" i="1"/>
  <c r="U308" i="1"/>
  <c r="J308" i="1"/>
  <c r="V309" i="1"/>
  <c r="U309" i="1"/>
  <c r="J309" i="1"/>
  <c r="V310" i="1"/>
  <c r="U310" i="1"/>
  <c r="J310" i="1"/>
  <c r="V311" i="1"/>
  <c r="U311" i="1"/>
  <c r="J311" i="1"/>
  <c r="V312" i="1"/>
  <c r="U312" i="1"/>
  <c r="J312" i="1"/>
  <c r="V313" i="1"/>
  <c r="U313" i="1"/>
  <c r="J313" i="1"/>
  <c r="V314" i="1"/>
  <c r="U314" i="1"/>
  <c r="J314" i="1"/>
  <c r="V315" i="1"/>
  <c r="U315" i="1"/>
  <c r="J315" i="1"/>
  <c r="V316" i="1"/>
  <c r="U316" i="1"/>
  <c r="V317" i="1"/>
  <c r="U317" i="1"/>
  <c r="J317" i="1"/>
  <c r="V318" i="1"/>
  <c r="V319" i="1"/>
  <c r="U319" i="1"/>
  <c r="J319" i="1"/>
  <c r="V320" i="1"/>
  <c r="U320" i="1"/>
  <c r="J320" i="1"/>
  <c r="V321" i="1"/>
  <c r="U321" i="1"/>
  <c r="J321" i="1"/>
  <c r="V322" i="1"/>
  <c r="U322" i="1"/>
  <c r="J322" i="1"/>
  <c r="V323" i="1"/>
  <c r="U323" i="1"/>
  <c r="J323" i="1"/>
  <c r="V324" i="1"/>
  <c r="U324" i="1"/>
  <c r="J324" i="1"/>
  <c r="V325" i="1"/>
  <c r="U325" i="1"/>
  <c r="J325" i="1"/>
  <c r="V326" i="1"/>
  <c r="U326" i="1"/>
  <c r="J326" i="1"/>
  <c r="V327" i="1"/>
  <c r="U327" i="1"/>
  <c r="J327" i="1"/>
  <c r="V328" i="1"/>
  <c r="U328" i="1"/>
  <c r="J328" i="1"/>
  <c r="V329" i="1"/>
  <c r="U329" i="1"/>
  <c r="J329" i="1"/>
  <c r="V330" i="1"/>
  <c r="V331" i="1"/>
  <c r="U331" i="1"/>
  <c r="J331" i="1"/>
  <c r="V332" i="1"/>
  <c r="U332" i="1"/>
  <c r="J332" i="1"/>
  <c r="V333" i="1"/>
  <c r="U333" i="1"/>
  <c r="J333" i="1"/>
  <c r="V334" i="1"/>
  <c r="U334" i="1"/>
  <c r="J334" i="1"/>
  <c r="V335" i="1"/>
  <c r="U335" i="1"/>
  <c r="J335" i="1"/>
  <c r="V336" i="1"/>
  <c r="U336" i="1"/>
  <c r="J336" i="1"/>
  <c r="V337" i="1"/>
  <c r="U337" i="1"/>
  <c r="J337" i="1"/>
  <c r="V338" i="1"/>
  <c r="U338" i="1"/>
  <c r="J338" i="1"/>
  <c r="V339" i="1"/>
  <c r="U339" i="1"/>
  <c r="J339" i="1"/>
  <c r="V340" i="1"/>
  <c r="U340" i="1"/>
  <c r="J340" i="1"/>
  <c r="V341" i="1"/>
  <c r="U341" i="1"/>
  <c r="J341" i="1"/>
  <c r="V342" i="1"/>
  <c r="V343" i="1"/>
  <c r="U343" i="1"/>
  <c r="V344" i="1"/>
  <c r="U344" i="1"/>
  <c r="J344" i="1"/>
  <c r="V345" i="1"/>
  <c r="U345" i="1"/>
  <c r="J345" i="1"/>
  <c r="V346" i="1"/>
  <c r="U346" i="1"/>
  <c r="J346" i="1"/>
  <c r="V347" i="1"/>
  <c r="U347" i="1"/>
  <c r="J347" i="1"/>
  <c r="V348" i="1"/>
  <c r="U348" i="1"/>
  <c r="J348" i="1"/>
  <c r="V349" i="1"/>
  <c r="U349" i="1"/>
  <c r="J349" i="1"/>
  <c r="V350" i="1"/>
  <c r="U350" i="1"/>
  <c r="J350" i="1"/>
  <c r="V351" i="1"/>
  <c r="U351" i="1"/>
  <c r="J351" i="1"/>
  <c r="V352" i="1"/>
  <c r="U352" i="1"/>
  <c r="J352" i="1"/>
  <c r="V353" i="1"/>
  <c r="U353" i="1"/>
  <c r="J353" i="1"/>
  <c r="V354" i="1"/>
  <c r="V355" i="1"/>
  <c r="U355" i="1"/>
  <c r="V356" i="1"/>
  <c r="U356" i="1"/>
  <c r="J356" i="1"/>
  <c r="V357" i="1"/>
  <c r="U357" i="1"/>
  <c r="J357" i="1"/>
  <c r="V358" i="1"/>
  <c r="U358" i="1"/>
  <c r="J358" i="1"/>
  <c r="V359" i="1"/>
  <c r="U359" i="1"/>
  <c r="J359" i="1"/>
  <c r="V360" i="1"/>
  <c r="U360" i="1"/>
  <c r="J360" i="1"/>
  <c r="V361" i="1"/>
  <c r="U361" i="1"/>
  <c r="J361" i="1"/>
  <c r="V362" i="1"/>
  <c r="U362" i="1"/>
  <c r="J362" i="1"/>
  <c r="V363" i="1"/>
  <c r="U363" i="1"/>
  <c r="J363" i="1"/>
  <c r="V364" i="1"/>
  <c r="U364" i="1"/>
  <c r="J364" i="1"/>
  <c r="V365" i="1"/>
  <c r="U365" i="1"/>
  <c r="J365" i="1"/>
  <c r="V366" i="1"/>
  <c r="U366" i="1"/>
  <c r="J366" i="1"/>
  <c r="V367" i="1"/>
  <c r="U367" i="1"/>
  <c r="J367" i="1"/>
  <c r="V368" i="1"/>
  <c r="V369" i="1"/>
  <c r="U369" i="1"/>
  <c r="J369" i="1"/>
  <c r="V370" i="1"/>
  <c r="U370" i="1"/>
  <c r="J370" i="1"/>
  <c r="V371" i="1"/>
  <c r="U371" i="1"/>
  <c r="J371" i="1"/>
  <c r="V372" i="1"/>
  <c r="U372" i="1"/>
  <c r="J372" i="1"/>
  <c r="V373" i="1"/>
  <c r="U373" i="1"/>
  <c r="J373" i="1"/>
  <c r="V374" i="1"/>
  <c r="U374" i="1"/>
  <c r="J374" i="1"/>
  <c r="V375" i="1"/>
  <c r="U375" i="1"/>
  <c r="J375" i="1"/>
  <c r="V376" i="1"/>
  <c r="U376" i="1"/>
  <c r="J376" i="1"/>
  <c r="V377" i="1"/>
  <c r="U377" i="1"/>
  <c r="J377" i="1"/>
  <c r="V378" i="1"/>
  <c r="V379" i="1"/>
  <c r="U379" i="1"/>
  <c r="J379" i="1"/>
  <c r="V380" i="1"/>
  <c r="U380" i="1"/>
  <c r="J380" i="1"/>
  <c r="V381" i="1"/>
  <c r="U381" i="1"/>
  <c r="J381" i="1"/>
  <c r="V382" i="1"/>
  <c r="U382" i="1"/>
  <c r="J382" i="1"/>
  <c r="V383" i="1"/>
  <c r="U383" i="1"/>
  <c r="J383" i="1"/>
  <c r="V384" i="1"/>
  <c r="U384" i="1"/>
  <c r="J384" i="1"/>
  <c r="V385" i="1"/>
  <c r="U385" i="1"/>
  <c r="J385" i="1"/>
  <c r="V386" i="1"/>
  <c r="U386" i="1"/>
  <c r="J386" i="1"/>
  <c r="V387" i="1"/>
  <c r="U387" i="1"/>
  <c r="J387" i="1"/>
  <c r="V388" i="1"/>
  <c r="V389" i="1"/>
  <c r="U389" i="1"/>
  <c r="J389" i="1"/>
  <c r="V390" i="1"/>
  <c r="U390" i="1"/>
  <c r="J390" i="1"/>
  <c r="V391" i="1"/>
  <c r="U391" i="1"/>
  <c r="J391" i="1"/>
  <c r="V392" i="1"/>
  <c r="U392" i="1"/>
  <c r="J392" i="1"/>
  <c r="V393" i="1"/>
  <c r="U393" i="1"/>
  <c r="J393" i="1"/>
  <c r="V394" i="1"/>
  <c r="U394" i="1"/>
  <c r="J394" i="1"/>
  <c r="V395" i="1"/>
  <c r="U395" i="1"/>
  <c r="J395" i="1"/>
  <c r="V396" i="1"/>
  <c r="U396" i="1"/>
  <c r="J396" i="1"/>
  <c r="V397" i="1"/>
  <c r="U397" i="1"/>
  <c r="J397" i="1"/>
  <c r="V398" i="1"/>
  <c r="U398" i="1"/>
  <c r="J398" i="1"/>
  <c r="V399" i="1"/>
  <c r="U399" i="1"/>
  <c r="J399" i="1"/>
  <c r="V400" i="1"/>
  <c r="U400" i="1"/>
  <c r="J400" i="1"/>
  <c r="V401" i="1"/>
  <c r="U401" i="1"/>
  <c r="J401" i="1"/>
  <c r="V402" i="1"/>
  <c r="U402" i="1"/>
  <c r="J402" i="1"/>
  <c r="V403" i="1"/>
  <c r="U403" i="1"/>
  <c r="J403" i="1"/>
  <c r="V404" i="1"/>
  <c r="V405" i="1"/>
  <c r="U405" i="1"/>
  <c r="J405" i="1"/>
  <c r="V406" i="1"/>
  <c r="U406" i="1"/>
  <c r="J406" i="1"/>
  <c r="V407" i="1"/>
  <c r="U407" i="1"/>
  <c r="J407" i="1"/>
  <c r="V408" i="1"/>
  <c r="U408" i="1"/>
  <c r="J408" i="1"/>
  <c r="V409" i="1"/>
  <c r="U409" i="1"/>
  <c r="J409" i="1"/>
  <c r="V410" i="1"/>
  <c r="U410" i="1"/>
  <c r="J410" i="1"/>
  <c r="V411" i="1"/>
  <c r="U411" i="1"/>
  <c r="J411" i="1"/>
  <c r="V412" i="1"/>
  <c r="U412" i="1"/>
  <c r="J412" i="1"/>
  <c r="V413" i="1"/>
  <c r="U413" i="1"/>
  <c r="J413" i="1"/>
  <c r="V414" i="1"/>
  <c r="U414" i="1"/>
  <c r="J414" i="1"/>
  <c r="V415" i="1"/>
  <c r="U415" i="1"/>
  <c r="J415" i="1"/>
  <c r="V416" i="1"/>
  <c r="V417" i="1"/>
  <c r="U417" i="1"/>
  <c r="J417" i="1"/>
  <c r="V418" i="1"/>
  <c r="U418" i="1"/>
  <c r="J418" i="1"/>
  <c r="V419" i="1"/>
  <c r="U419" i="1"/>
  <c r="J419" i="1"/>
  <c r="V420" i="1"/>
  <c r="U420" i="1"/>
  <c r="J420" i="1"/>
  <c r="V421" i="1"/>
  <c r="U421" i="1"/>
  <c r="J421" i="1"/>
  <c r="V422" i="1"/>
  <c r="U422" i="1"/>
  <c r="J422" i="1"/>
  <c r="V423" i="1"/>
  <c r="U423" i="1"/>
  <c r="J423" i="1"/>
  <c r="V424" i="1"/>
  <c r="U424" i="1"/>
  <c r="J424" i="1"/>
  <c r="V425" i="1"/>
  <c r="U425" i="1"/>
  <c r="J425" i="1"/>
  <c r="V426" i="1"/>
  <c r="V427" i="1"/>
  <c r="U427" i="1"/>
  <c r="J427" i="1"/>
  <c r="V428" i="1"/>
  <c r="U428" i="1"/>
  <c r="J428" i="1"/>
  <c r="V429" i="1"/>
  <c r="U429" i="1"/>
  <c r="J429" i="1"/>
  <c r="V430" i="1"/>
  <c r="U430" i="1"/>
  <c r="J430" i="1"/>
  <c r="V431" i="1"/>
  <c r="U431" i="1"/>
  <c r="J431" i="1"/>
  <c r="V432" i="1"/>
  <c r="U432" i="1"/>
  <c r="J432" i="1"/>
  <c r="V433" i="1"/>
  <c r="U433" i="1"/>
  <c r="J433" i="1"/>
  <c r="V434" i="1"/>
  <c r="U434" i="1"/>
  <c r="J434" i="1"/>
  <c r="V435" i="1"/>
  <c r="U435" i="1"/>
  <c r="J435" i="1"/>
  <c r="V436" i="1"/>
  <c r="U436" i="1"/>
  <c r="J436" i="1"/>
  <c r="V437" i="1"/>
  <c r="U437" i="1"/>
  <c r="J437" i="1"/>
  <c r="V438" i="1"/>
  <c r="V439" i="1"/>
  <c r="U439" i="1"/>
  <c r="J439" i="1"/>
  <c r="V440" i="1"/>
  <c r="U440" i="1"/>
  <c r="J440" i="1"/>
  <c r="V441" i="1"/>
  <c r="U441" i="1"/>
  <c r="J441" i="1"/>
  <c r="V442" i="1"/>
  <c r="U442" i="1"/>
  <c r="J442" i="1"/>
  <c r="V443" i="1"/>
  <c r="U443" i="1"/>
  <c r="J443" i="1"/>
  <c r="V444" i="1"/>
  <c r="U444" i="1"/>
  <c r="J444" i="1"/>
  <c r="V445" i="1"/>
  <c r="U445" i="1"/>
  <c r="J445" i="1"/>
  <c r="V446" i="1"/>
  <c r="U446" i="1"/>
  <c r="J446" i="1"/>
  <c r="V447" i="1"/>
  <c r="U447" i="1"/>
  <c r="J447" i="1"/>
  <c r="V448" i="1"/>
  <c r="U448" i="1"/>
  <c r="J448" i="1"/>
  <c r="V449" i="1"/>
  <c r="U449" i="1"/>
  <c r="J449" i="1"/>
  <c r="V450" i="1"/>
  <c r="V451" i="1"/>
  <c r="U451" i="1"/>
  <c r="J451" i="1"/>
  <c r="V452" i="1"/>
  <c r="U452" i="1"/>
  <c r="J452" i="1"/>
  <c r="V453" i="1"/>
  <c r="U453" i="1"/>
  <c r="J453" i="1"/>
  <c r="V454" i="1"/>
  <c r="U454" i="1"/>
  <c r="J454" i="1"/>
  <c r="V455" i="1"/>
  <c r="U455" i="1"/>
  <c r="J455" i="1"/>
  <c r="V456" i="1"/>
  <c r="U456" i="1"/>
  <c r="J456" i="1"/>
  <c r="V457" i="1"/>
  <c r="U457" i="1"/>
  <c r="J457" i="1"/>
  <c r="V458" i="1"/>
  <c r="U458" i="1"/>
  <c r="J458" i="1"/>
  <c r="V459" i="1"/>
  <c r="U459" i="1"/>
  <c r="J459" i="1"/>
  <c r="V460" i="1"/>
  <c r="U460" i="1"/>
  <c r="J460" i="1"/>
  <c r="V461" i="1"/>
  <c r="U461" i="1"/>
  <c r="J461" i="1"/>
  <c r="V462" i="1"/>
  <c r="U462" i="1"/>
  <c r="J462" i="1"/>
  <c r="V463" i="1"/>
  <c r="U463" i="1"/>
  <c r="J463" i="1"/>
  <c r="V464" i="1"/>
  <c r="V465" i="1"/>
  <c r="U465" i="1"/>
  <c r="J465" i="1"/>
  <c r="V466" i="1"/>
  <c r="U466" i="1"/>
  <c r="J466" i="1"/>
  <c r="V467" i="1"/>
  <c r="U467" i="1"/>
  <c r="J467" i="1"/>
  <c r="V468" i="1"/>
  <c r="U468" i="1"/>
  <c r="J468" i="1"/>
  <c r="V469" i="1"/>
  <c r="U469" i="1"/>
  <c r="J469" i="1"/>
  <c r="V470" i="1"/>
  <c r="U470" i="1"/>
  <c r="J470" i="1"/>
  <c r="V471" i="1"/>
  <c r="U471" i="1"/>
  <c r="J471" i="1"/>
  <c r="V472" i="1"/>
  <c r="U472" i="1"/>
  <c r="J472" i="1"/>
  <c r="V473" i="1"/>
  <c r="U473" i="1"/>
  <c r="J473" i="1"/>
  <c r="V474" i="1"/>
  <c r="V475" i="1"/>
  <c r="U475" i="1"/>
  <c r="J475" i="1"/>
  <c r="V476" i="1"/>
  <c r="U476" i="1"/>
  <c r="J476" i="1"/>
  <c r="V477" i="1"/>
  <c r="U477" i="1"/>
  <c r="J477" i="1"/>
  <c r="V478" i="1"/>
  <c r="U478" i="1"/>
  <c r="J478" i="1"/>
  <c r="V479" i="1"/>
  <c r="U479" i="1"/>
  <c r="J479" i="1"/>
  <c r="V480" i="1"/>
  <c r="U480" i="1"/>
  <c r="J480" i="1"/>
  <c r="V481" i="1"/>
  <c r="U481" i="1"/>
  <c r="J481" i="1"/>
  <c r="V482" i="1"/>
  <c r="U482" i="1"/>
  <c r="J482" i="1"/>
  <c r="V483" i="1"/>
  <c r="U483" i="1"/>
  <c r="J483" i="1"/>
  <c r="V484" i="1"/>
  <c r="V485" i="1"/>
  <c r="U485" i="1"/>
  <c r="J485" i="1"/>
  <c r="V486" i="1"/>
  <c r="U486" i="1"/>
  <c r="J486" i="1"/>
  <c r="V487" i="1"/>
  <c r="U487" i="1"/>
  <c r="J487" i="1"/>
  <c r="V488" i="1"/>
  <c r="U488" i="1"/>
  <c r="J488" i="1"/>
  <c r="V489" i="1"/>
  <c r="U489" i="1"/>
  <c r="J489" i="1"/>
  <c r="V490" i="1"/>
  <c r="U490" i="1"/>
  <c r="J490" i="1"/>
  <c r="V491" i="1"/>
  <c r="U491" i="1"/>
  <c r="J491" i="1"/>
  <c r="V492" i="1"/>
  <c r="U492" i="1"/>
  <c r="J492" i="1"/>
  <c r="V493" i="1"/>
  <c r="U493" i="1"/>
  <c r="J493" i="1"/>
  <c r="V494" i="1"/>
  <c r="U494" i="1"/>
  <c r="J494" i="1"/>
  <c r="V495" i="1"/>
  <c r="U495" i="1"/>
  <c r="J495" i="1"/>
  <c r="V496" i="1"/>
  <c r="U496" i="1"/>
  <c r="J496" i="1"/>
  <c r="V497" i="1"/>
  <c r="U497" i="1"/>
  <c r="J497" i="1"/>
  <c r="V498" i="1"/>
  <c r="V499" i="1"/>
  <c r="U499" i="1"/>
  <c r="J499" i="1"/>
  <c r="V500" i="1"/>
  <c r="U500" i="1"/>
  <c r="J500" i="1"/>
  <c r="V501" i="1"/>
  <c r="U501" i="1"/>
  <c r="J501" i="1"/>
  <c r="V502" i="1"/>
  <c r="U502" i="1"/>
  <c r="J502" i="1"/>
  <c r="V503" i="1"/>
  <c r="U503" i="1"/>
  <c r="J503" i="1"/>
  <c r="V504" i="1"/>
  <c r="U504" i="1"/>
  <c r="J504" i="1"/>
  <c r="V505" i="1"/>
  <c r="U505" i="1"/>
  <c r="J505" i="1"/>
  <c r="V506" i="1"/>
  <c r="U506" i="1"/>
  <c r="J506" i="1"/>
  <c r="V507" i="1"/>
  <c r="U507" i="1"/>
  <c r="J507" i="1"/>
  <c r="V508" i="1"/>
  <c r="U508" i="1"/>
  <c r="J508" i="1"/>
  <c r="V509" i="1"/>
  <c r="U509" i="1"/>
  <c r="J509" i="1"/>
  <c r="V510" i="1"/>
  <c r="U510" i="1"/>
  <c r="J510" i="1"/>
  <c r="V511" i="1"/>
  <c r="U511" i="1"/>
  <c r="J511" i="1"/>
  <c r="V512" i="1"/>
  <c r="V513" i="1"/>
  <c r="U513" i="1"/>
  <c r="J513" i="1"/>
  <c r="V514" i="1"/>
  <c r="U514" i="1"/>
  <c r="J514" i="1"/>
  <c r="V515" i="1"/>
  <c r="U515" i="1"/>
  <c r="J515" i="1"/>
  <c r="V516" i="1"/>
  <c r="U516" i="1"/>
  <c r="J516" i="1"/>
  <c r="V517" i="1"/>
  <c r="U517" i="1"/>
  <c r="J517" i="1"/>
  <c r="V518" i="1"/>
  <c r="U518" i="1"/>
  <c r="J518" i="1"/>
  <c r="V519" i="1"/>
  <c r="U519" i="1"/>
  <c r="J519" i="1"/>
  <c r="V520" i="1"/>
  <c r="U520" i="1"/>
  <c r="J520" i="1"/>
  <c r="V521" i="1"/>
  <c r="U521" i="1"/>
  <c r="J521" i="1"/>
  <c r="V522" i="1"/>
  <c r="U522" i="1"/>
  <c r="J522" i="1"/>
  <c r="U41" i="1"/>
  <c r="J41" i="1"/>
  <c r="U98" i="1"/>
  <c r="J98" i="1"/>
  <c r="U138" i="1"/>
  <c r="J138" i="1"/>
  <c r="U159" i="1"/>
  <c r="J159" i="1"/>
  <c r="U202" i="1"/>
  <c r="J202" i="1"/>
  <c r="U242" i="1"/>
  <c r="J242" i="1"/>
  <c r="U270" i="1"/>
  <c r="J270" i="1"/>
  <c r="U279" i="1"/>
  <c r="J279" i="1"/>
  <c r="U289" i="1"/>
  <c r="J289" i="1"/>
  <c r="U302" i="1"/>
  <c r="J302" i="1"/>
  <c r="U318" i="1"/>
  <c r="J318" i="1"/>
  <c r="U330" i="1"/>
  <c r="J330" i="1"/>
  <c r="U342" i="1"/>
  <c r="J342" i="1"/>
  <c r="U354" i="1"/>
  <c r="J354" i="1"/>
  <c r="U368" i="1"/>
  <c r="J368" i="1"/>
  <c r="U378" i="1"/>
  <c r="J378" i="1"/>
  <c r="U388" i="1"/>
  <c r="J388" i="1"/>
  <c r="U404" i="1"/>
  <c r="J404" i="1"/>
  <c r="U416" i="1"/>
  <c r="J416" i="1"/>
  <c r="U426" i="1"/>
  <c r="J426" i="1"/>
  <c r="U438" i="1"/>
  <c r="J438" i="1"/>
  <c r="U450" i="1"/>
  <c r="J450" i="1"/>
  <c r="U464" i="1"/>
  <c r="J464" i="1"/>
  <c r="U474" i="1"/>
  <c r="J474" i="1"/>
  <c r="U484" i="1"/>
  <c r="J484" i="1"/>
  <c r="U498" i="1"/>
  <c r="J498" i="1"/>
  <c r="U512" i="1"/>
  <c r="J512" i="1"/>
  <c r="P4" i="1"/>
  <c r="O4" i="1"/>
  <c r="P5" i="1"/>
  <c r="O5" i="1"/>
  <c r="P6" i="1"/>
  <c r="P7" i="1"/>
  <c r="O7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P41" i="1"/>
  <c r="P42" i="1"/>
  <c r="P43" i="1"/>
  <c r="P45" i="1"/>
  <c r="P46" i="1"/>
  <c r="P48" i="1"/>
  <c r="P49" i="1"/>
  <c r="P50" i="1"/>
  <c r="P51" i="1"/>
  <c r="P52" i="1"/>
  <c r="P53" i="1"/>
  <c r="P55" i="1"/>
  <c r="P56" i="1"/>
  <c r="P58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3" i="1"/>
  <c r="P84" i="1"/>
  <c r="P86" i="1"/>
  <c r="P87" i="1"/>
  <c r="P88" i="1"/>
  <c r="P89" i="1"/>
  <c r="P90" i="1"/>
  <c r="P91" i="1"/>
  <c r="P92" i="1"/>
  <c r="P93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30" i="1"/>
  <c r="P131" i="1"/>
  <c r="P132" i="1"/>
  <c r="P133" i="1"/>
  <c r="P134" i="1"/>
  <c r="P135" i="1"/>
  <c r="P136" i="1"/>
  <c r="P138" i="1"/>
  <c r="P139" i="1"/>
  <c r="P140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3" i="1"/>
  <c r="P174" i="1"/>
  <c r="P175" i="1"/>
  <c r="P176" i="1"/>
  <c r="P177" i="1"/>
  <c r="P178" i="1"/>
  <c r="P179" i="1"/>
  <c r="P180" i="1"/>
  <c r="P182" i="1"/>
  <c r="P184" i="1"/>
  <c r="P185" i="1"/>
  <c r="P186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O505" i="1"/>
  <c r="I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O11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I38" i="1"/>
  <c r="O39" i="1"/>
  <c r="I39" i="1"/>
  <c r="O40" i="1"/>
  <c r="I40" i="1"/>
  <c r="O41" i="1"/>
  <c r="I41" i="1"/>
  <c r="O42" i="1"/>
  <c r="I42" i="1"/>
  <c r="O43" i="1"/>
  <c r="I43" i="1"/>
  <c r="O45" i="1"/>
  <c r="I45" i="1"/>
  <c r="O46" i="1"/>
  <c r="I46" i="1"/>
  <c r="O48" i="1"/>
  <c r="I48" i="1"/>
  <c r="O49" i="1"/>
  <c r="I49" i="1"/>
  <c r="O50" i="1"/>
  <c r="I50" i="1"/>
  <c r="O51" i="1"/>
  <c r="I51" i="1"/>
  <c r="O52" i="1"/>
  <c r="I52" i="1"/>
  <c r="O53" i="1"/>
  <c r="I53" i="1"/>
  <c r="O55" i="1"/>
  <c r="I55" i="1"/>
  <c r="O56" i="1"/>
  <c r="I56" i="1"/>
  <c r="O58" i="1"/>
  <c r="I58" i="1"/>
  <c r="O60" i="1"/>
  <c r="I60" i="1"/>
  <c r="O61" i="1"/>
  <c r="I61" i="1"/>
  <c r="O62" i="1"/>
  <c r="I62" i="1"/>
  <c r="O63" i="1"/>
  <c r="S63" i="1"/>
  <c r="R63" i="1"/>
  <c r="Q63" i="1"/>
  <c r="O64" i="1"/>
  <c r="I64" i="1"/>
  <c r="O65" i="1"/>
  <c r="I65" i="1"/>
  <c r="O66" i="1"/>
  <c r="I66" i="1"/>
  <c r="O67" i="1"/>
  <c r="I67" i="1"/>
  <c r="O68" i="1"/>
  <c r="I68" i="1"/>
  <c r="O69" i="1"/>
  <c r="I69" i="1"/>
  <c r="O70" i="1"/>
  <c r="I70" i="1"/>
  <c r="O71" i="1"/>
  <c r="I71" i="1"/>
  <c r="O72" i="1"/>
  <c r="I72" i="1"/>
  <c r="O73" i="1"/>
  <c r="I73" i="1"/>
  <c r="O74" i="1"/>
  <c r="I74" i="1"/>
  <c r="O76" i="1"/>
  <c r="I76" i="1"/>
  <c r="O77" i="1"/>
  <c r="I77" i="1"/>
  <c r="O78" i="1"/>
  <c r="I78" i="1"/>
  <c r="O79" i="1"/>
  <c r="I79" i="1"/>
  <c r="O80" i="1"/>
  <c r="I80" i="1"/>
  <c r="O81" i="1"/>
  <c r="I81" i="1"/>
  <c r="O82" i="1"/>
  <c r="I82" i="1"/>
  <c r="O83" i="1"/>
  <c r="I83" i="1"/>
  <c r="O84" i="1"/>
  <c r="I84" i="1"/>
  <c r="O86" i="1"/>
  <c r="I86" i="1"/>
  <c r="O87" i="1"/>
  <c r="I87" i="1"/>
  <c r="O88" i="1"/>
  <c r="I88" i="1"/>
  <c r="O89" i="1"/>
  <c r="O90" i="1"/>
  <c r="I90" i="1"/>
  <c r="O91" i="1"/>
  <c r="I91" i="1"/>
  <c r="O92" i="1"/>
  <c r="I92" i="1"/>
  <c r="O93" i="1"/>
  <c r="I93" i="1"/>
  <c r="O96" i="1"/>
  <c r="I96" i="1"/>
  <c r="O97" i="1"/>
  <c r="I97" i="1"/>
  <c r="O98" i="1"/>
  <c r="I98" i="1"/>
  <c r="O99" i="1"/>
  <c r="I99" i="1"/>
  <c r="O100" i="1"/>
  <c r="I100" i="1"/>
  <c r="O101" i="1"/>
  <c r="I101" i="1"/>
  <c r="O102" i="1"/>
  <c r="I102" i="1"/>
  <c r="O103" i="1"/>
  <c r="I103" i="1"/>
  <c r="O105" i="1"/>
  <c r="I105" i="1"/>
  <c r="O106" i="1"/>
  <c r="I106" i="1"/>
  <c r="O107" i="1"/>
  <c r="I107" i="1"/>
  <c r="O108" i="1"/>
  <c r="I108" i="1"/>
  <c r="O109" i="1"/>
  <c r="I109" i="1"/>
  <c r="O110" i="1"/>
  <c r="I110" i="1"/>
  <c r="O111" i="1"/>
  <c r="I111" i="1"/>
  <c r="O112" i="1"/>
  <c r="I112" i="1"/>
  <c r="O113" i="1"/>
  <c r="I113" i="1"/>
  <c r="O114" i="1"/>
  <c r="I114" i="1"/>
  <c r="O115" i="1"/>
  <c r="I115" i="1"/>
  <c r="O116" i="1"/>
  <c r="I116" i="1"/>
  <c r="O117" i="1"/>
  <c r="I117" i="1"/>
  <c r="O118" i="1"/>
  <c r="I118" i="1"/>
  <c r="O119" i="1"/>
  <c r="I119" i="1"/>
  <c r="O120" i="1"/>
  <c r="I120" i="1"/>
  <c r="O121" i="1"/>
  <c r="I121" i="1"/>
  <c r="O122" i="1"/>
  <c r="I122" i="1"/>
  <c r="O123" i="1"/>
  <c r="I123" i="1"/>
  <c r="O124" i="1"/>
  <c r="I124" i="1"/>
  <c r="O125" i="1"/>
  <c r="I125" i="1"/>
  <c r="O126" i="1"/>
  <c r="I126" i="1"/>
  <c r="O127" i="1"/>
  <c r="I127" i="1"/>
  <c r="O130" i="1"/>
  <c r="I130" i="1"/>
  <c r="O131" i="1"/>
  <c r="I131" i="1"/>
  <c r="O132" i="1"/>
  <c r="I132" i="1"/>
  <c r="O133" i="1"/>
  <c r="I133" i="1"/>
  <c r="O134" i="1"/>
  <c r="S134" i="1"/>
  <c r="R134" i="1"/>
  <c r="Q134" i="1"/>
  <c r="O135" i="1"/>
  <c r="I135" i="1"/>
  <c r="O136" i="1"/>
  <c r="I136" i="1"/>
  <c r="O138" i="1"/>
  <c r="I138" i="1"/>
  <c r="O139" i="1"/>
  <c r="I139" i="1"/>
  <c r="O140" i="1"/>
  <c r="I140" i="1"/>
  <c r="O142" i="1"/>
  <c r="I142" i="1"/>
  <c r="O143" i="1"/>
  <c r="I143" i="1"/>
  <c r="O144" i="1"/>
  <c r="I144" i="1"/>
  <c r="O145" i="1"/>
  <c r="I145" i="1"/>
  <c r="O146" i="1"/>
  <c r="I146" i="1"/>
  <c r="O147" i="1"/>
  <c r="I147" i="1"/>
  <c r="O148" i="1"/>
  <c r="I148" i="1"/>
  <c r="O149" i="1"/>
  <c r="I149" i="1"/>
  <c r="O150" i="1"/>
  <c r="I150" i="1"/>
  <c r="O151" i="1"/>
  <c r="I151" i="1"/>
  <c r="O152" i="1"/>
  <c r="I152" i="1"/>
  <c r="O153" i="1"/>
  <c r="I153" i="1"/>
  <c r="O154" i="1"/>
  <c r="I154" i="1"/>
  <c r="O155" i="1"/>
  <c r="I155" i="1"/>
  <c r="O156" i="1"/>
  <c r="I156" i="1"/>
  <c r="O157" i="1"/>
  <c r="I157" i="1"/>
  <c r="O158" i="1"/>
  <c r="I158" i="1"/>
  <c r="O159" i="1"/>
  <c r="I159" i="1"/>
  <c r="O160" i="1"/>
  <c r="I160" i="1"/>
  <c r="O161" i="1"/>
  <c r="I161" i="1"/>
  <c r="O162" i="1"/>
  <c r="I162" i="1"/>
  <c r="O163" i="1"/>
  <c r="I163" i="1"/>
  <c r="O164" i="1"/>
  <c r="I164" i="1"/>
  <c r="O165" i="1"/>
  <c r="I165" i="1"/>
  <c r="O166" i="1"/>
  <c r="I166" i="1"/>
  <c r="O167" i="1"/>
  <c r="I167" i="1"/>
  <c r="O168" i="1"/>
  <c r="S168" i="1"/>
  <c r="R168" i="1"/>
  <c r="Q168" i="1"/>
  <c r="O169" i="1"/>
  <c r="I169" i="1"/>
  <c r="O170" i="1"/>
  <c r="I170" i="1"/>
  <c r="O171" i="1"/>
  <c r="I171" i="1"/>
  <c r="O173" i="1"/>
  <c r="I173" i="1"/>
  <c r="O174" i="1"/>
  <c r="I174" i="1"/>
  <c r="O175" i="1"/>
  <c r="I175" i="1"/>
  <c r="O176" i="1"/>
  <c r="I176" i="1"/>
  <c r="O177" i="1"/>
  <c r="I177" i="1"/>
  <c r="O178" i="1"/>
  <c r="I178" i="1"/>
  <c r="O179" i="1"/>
  <c r="I179" i="1"/>
  <c r="O180" i="1"/>
  <c r="I180" i="1"/>
  <c r="O182" i="1"/>
  <c r="I182" i="1"/>
  <c r="O184" i="1"/>
  <c r="I184" i="1"/>
  <c r="O185" i="1"/>
  <c r="I185" i="1"/>
  <c r="O186" i="1"/>
  <c r="I186" i="1"/>
  <c r="O188" i="1"/>
  <c r="I188" i="1"/>
  <c r="O189" i="1"/>
  <c r="I189" i="1"/>
  <c r="O190" i="1"/>
  <c r="I190" i="1"/>
  <c r="O191" i="1"/>
  <c r="I191" i="1"/>
  <c r="O192" i="1"/>
  <c r="I192" i="1"/>
  <c r="O193" i="1"/>
  <c r="I193" i="1"/>
  <c r="O194" i="1"/>
  <c r="I194" i="1"/>
  <c r="O195" i="1"/>
  <c r="I195" i="1"/>
  <c r="O196" i="1"/>
  <c r="I196" i="1"/>
  <c r="O197" i="1"/>
  <c r="I197" i="1"/>
  <c r="O198" i="1"/>
  <c r="I198" i="1"/>
  <c r="O199" i="1"/>
  <c r="I199" i="1"/>
  <c r="O200" i="1"/>
  <c r="I200" i="1"/>
  <c r="O201" i="1"/>
  <c r="I201" i="1"/>
  <c r="O202" i="1"/>
  <c r="I202" i="1"/>
  <c r="O203" i="1"/>
  <c r="I203" i="1"/>
  <c r="O204" i="1"/>
  <c r="S204" i="1"/>
  <c r="R204" i="1"/>
  <c r="Q204" i="1"/>
  <c r="O205" i="1"/>
  <c r="I205" i="1"/>
  <c r="O206" i="1"/>
  <c r="I206" i="1"/>
  <c r="O208" i="1"/>
  <c r="I208" i="1"/>
  <c r="O209" i="1"/>
  <c r="I209" i="1"/>
  <c r="O210" i="1"/>
  <c r="I210" i="1"/>
  <c r="O211" i="1"/>
  <c r="I211" i="1"/>
  <c r="O212" i="1"/>
  <c r="I212" i="1"/>
  <c r="O213" i="1"/>
  <c r="I213" i="1"/>
  <c r="O214" i="1"/>
  <c r="I214" i="1"/>
  <c r="O215" i="1"/>
  <c r="O216" i="1"/>
  <c r="I216" i="1"/>
  <c r="O217" i="1"/>
  <c r="I217" i="1"/>
  <c r="O218" i="1"/>
  <c r="I218" i="1"/>
  <c r="O219" i="1"/>
  <c r="I219" i="1"/>
  <c r="O220" i="1"/>
  <c r="I220" i="1"/>
  <c r="O221" i="1"/>
  <c r="I221" i="1"/>
  <c r="O222" i="1"/>
  <c r="I222" i="1"/>
  <c r="O223" i="1"/>
  <c r="I223" i="1"/>
  <c r="O224" i="1"/>
  <c r="I224" i="1"/>
  <c r="O225" i="1"/>
  <c r="I225" i="1"/>
  <c r="O226" i="1"/>
  <c r="I226" i="1"/>
  <c r="O227" i="1"/>
  <c r="I227" i="1"/>
  <c r="O228" i="1"/>
  <c r="I228" i="1"/>
  <c r="O229" i="1"/>
  <c r="I229" i="1"/>
  <c r="O230" i="1"/>
  <c r="I230" i="1"/>
  <c r="O231" i="1"/>
  <c r="I231" i="1"/>
  <c r="O232" i="1"/>
  <c r="I232" i="1"/>
  <c r="O233" i="1"/>
  <c r="I233" i="1"/>
  <c r="O234" i="1"/>
  <c r="I234" i="1"/>
  <c r="O235" i="1"/>
  <c r="I235" i="1"/>
  <c r="O236" i="1"/>
  <c r="I236" i="1"/>
  <c r="O237" i="1"/>
  <c r="I237" i="1"/>
  <c r="O238" i="1"/>
  <c r="I238" i="1"/>
  <c r="O239" i="1"/>
  <c r="I239" i="1"/>
  <c r="O240" i="1"/>
  <c r="I240" i="1"/>
  <c r="O241" i="1"/>
  <c r="I241" i="1"/>
  <c r="O242" i="1"/>
  <c r="I242" i="1"/>
  <c r="O243" i="1"/>
  <c r="I243" i="1"/>
  <c r="O244" i="1"/>
  <c r="I244" i="1"/>
  <c r="O245" i="1"/>
  <c r="I245" i="1"/>
  <c r="O246" i="1"/>
  <c r="I246" i="1"/>
  <c r="O247" i="1"/>
  <c r="O248" i="1"/>
  <c r="I248" i="1"/>
  <c r="O249" i="1"/>
  <c r="I249" i="1"/>
  <c r="O250" i="1"/>
  <c r="I250" i="1"/>
  <c r="O251" i="1"/>
  <c r="I251" i="1"/>
  <c r="O252" i="1"/>
  <c r="I252" i="1"/>
  <c r="O253" i="1"/>
  <c r="I253" i="1"/>
  <c r="O254" i="1"/>
  <c r="I254" i="1"/>
  <c r="O255" i="1"/>
  <c r="I255" i="1"/>
  <c r="O256" i="1"/>
  <c r="I256" i="1"/>
  <c r="O257" i="1"/>
  <c r="I257" i="1"/>
  <c r="O258" i="1"/>
  <c r="I258" i="1"/>
  <c r="O259" i="1"/>
  <c r="I259" i="1"/>
  <c r="O260" i="1"/>
  <c r="I260" i="1"/>
  <c r="O261" i="1"/>
  <c r="I261" i="1"/>
  <c r="O262" i="1"/>
  <c r="I262" i="1"/>
  <c r="O263" i="1"/>
  <c r="I263" i="1"/>
  <c r="O264" i="1"/>
  <c r="I264" i="1"/>
  <c r="O265" i="1"/>
  <c r="I265" i="1"/>
  <c r="O266" i="1"/>
  <c r="I266" i="1"/>
  <c r="O267" i="1"/>
  <c r="O268" i="1"/>
  <c r="I268" i="1"/>
  <c r="O269" i="1"/>
  <c r="I269" i="1"/>
  <c r="O270" i="1"/>
  <c r="I270" i="1"/>
  <c r="O271" i="1"/>
  <c r="I271" i="1"/>
  <c r="O272" i="1"/>
  <c r="I272" i="1"/>
  <c r="O273" i="1"/>
  <c r="I273" i="1"/>
  <c r="O274" i="1"/>
  <c r="I274" i="1"/>
  <c r="O275" i="1"/>
  <c r="I275" i="1"/>
  <c r="O276" i="1"/>
  <c r="I276" i="1"/>
  <c r="O277" i="1"/>
  <c r="I277" i="1"/>
  <c r="O278" i="1"/>
  <c r="I278" i="1"/>
  <c r="O279" i="1"/>
  <c r="O280" i="1"/>
  <c r="I280" i="1"/>
  <c r="O281" i="1"/>
  <c r="I281" i="1"/>
  <c r="O282" i="1"/>
  <c r="I282" i="1"/>
  <c r="O283" i="1"/>
  <c r="I283" i="1"/>
  <c r="O284" i="1"/>
  <c r="I284" i="1"/>
  <c r="O285" i="1"/>
  <c r="I285" i="1"/>
  <c r="O286" i="1"/>
  <c r="I286" i="1"/>
  <c r="O287" i="1"/>
  <c r="I287" i="1"/>
  <c r="O288" i="1"/>
  <c r="I288" i="1"/>
  <c r="O289" i="1"/>
  <c r="I289" i="1"/>
  <c r="O290" i="1"/>
  <c r="I290" i="1"/>
  <c r="O291" i="1"/>
  <c r="I291" i="1"/>
  <c r="O292" i="1"/>
  <c r="I292" i="1"/>
  <c r="O293" i="1"/>
  <c r="I293" i="1"/>
  <c r="O294" i="1"/>
  <c r="I294" i="1"/>
  <c r="O295" i="1"/>
  <c r="I295" i="1"/>
  <c r="O296" i="1"/>
  <c r="I296" i="1"/>
  <c r="O297" i="1"/>
  <c r="I297" i="1"/>
  <c r="O298" i="1"/>
  <c r="I298" i="1"/>
  <c r="O299" i="1"/>
  <c r="O300" i="1"/>
  <c r="I300" i="1"/>
  <c r="O301" i="1"/>
  <c r="I301" i="1"/>
  <c r="O303" i="1"/>
  <c r="I303" i="1"/>
  <c r="O304" i="1"/>
  <c r="I304" i="1"/>
  <c r="O305" i="1"/>
  <c r="I305" i="1"/>
  <c r="O306" i="1"/>
  <c r="I306" i="1"/>
  <c r="O307" i="1"/>
  <c r="I307" i="1"/>
  <c r="O308" i="1"/>
  <c r="I308" i="1"/>
  <c r="O309" i="1"/>
  <c r="I309" i="1"/>
  <c r="O310" i="1"/>
  <c r="I310" i="1"/>
  <c r="O311" i="1"/>
  <c r="I311" i="1"/>
  <c r="O312" i="1"/>
  <c r="I312" i="1"/>
  <c r="O313" i="1"/>
  <c r="I313" i="1"/>
  <c r="O314" i="1"/>
  <c r="I314" i="1"/>
  <c r="O315" i="1"/>
  <c r="I315" i="1"/>
  <c r="O316" i="1"/>
  <c r="I316" i="1"/>
  <c r="O317" i="1"/>
  <c r="I317" i="1"/>
  <c r="O318" i="1"/>
  <c r="I318" i="1"/>
  <c r="O319" i="1"/>
  <c r="S319" i="1"/>
  <c r="R319" i="1"/>
  <c r="Q319" i="1"/>
  <c r="O320" i="1"/>
  <c r="I320" i="1"/>
  <c r="O321" i="1"/>
  <c r="I321" i="1"/>
  <c r="O322" i="1"/>
  <c r="I322" i="1"/>
  <c r="O323" i="1"/>
  <c r="I323" i="1"/>
  <c r="O324" i="1"/>
  <c r="I324" i="1"/>
  <c r="O325" i="1"/>
  <c r="O326" i="1"/>
  <c r="I326" i="1"/>
  <c r="O327" i="1"/>
  <c r="I327" i="1"/>
  <c r="O328" i="1"/>
  <c r="I328" i="1"/>
  <c r="O329" i="1"/>
  <c r="I329" i="1"/>
  <c r="O330" i="1"/>
  <c r="I330" i="1"/>
  <c r="O331" i="1"/>
  <c r="I331" i="1"/>
  <c r="O332" i="1"/>
  <c r="I332" i="1"/>
  <c r="O333" i="1"/>
  <c r="I333" i="1"/>
  <c r="O334" i="1"/>
  <c r="I334" i="1"/>
  <c r="O335" i="1"/>
  <c r="S335" i="1"/>
  <c r="R335" i="1"/>
  <c r="Q335" i="1"/>
  <c r="O336" i="1"/>
  <c r="O337" i="1"/>
  <c r="I337" i="1"/>
  <c r="O338" i="1"/>
  <c r="I338" i="1"/>
  <c r="O339" i="1"/>
  <c r="I339" i="1"/>
  <c r="O340" i="1"/>
  <c r="I340" i="1"/>
  <c r="O341" i="1"/>
  <c r="I341" i="1"/>
  <c r="O342" i="1"/>
  <c r="I342" i="1"/>
  <c r="O343" i="1"/>
  <c r="I343" i="1"/>
  <c r="O344" i="1"/>
  <c r="O345" i="1"/>
  <c r="I345" i="1"/>
  <c r="O346" i="1"/>
  <c r="I346" i="1"/>
  <c r="O347" i="1"/>
  <c r="I347" i="1"/>
  <c r="O348" i="1"/>
  <c r="I348" i="1"/>
  <c r="O349" i="1"/>
  <c r="I349" i="1"/>
  <c r="O350" i="1"/>
  <c r="I350" i="1"/>
  <c r="O351" i="1"/>
  <c r="I351" i="1"/>
  <c r="O352" i="1"/>
  <c r="O353" i="1"/>
  <c r="I353" i="1"/>
  <c r="O354" i="1"/>
  <c r="I354" i="1"/>
  <c r="O355" i="1"/>
  <c r="I355" i="1"/>
  <c r="O356" i="1"/>
  <c r="I356" i="1"/>
  <c r="O357" i="1"/>
  <c r="I357" i="1"/>
  <c r="O358" i="1"/>
  <c r="I358" i="1"/>
  <c r="O359" i="1"/>
  <c r="S359" i="1"/>
  <c r="R359" i="1"/>
  <c r="Q359" i="1"/>
  <c r="O360" i="1"/>
  <c r="O361" i="1"/>
  <c r="I361" i="1"/>
  <c r="O362" i="1"/>
  <c r="I362" i="1"/>
  <c r="O363" i="1"/>
  <c r="I363" i="1"/>
  <c r="O364" i="1"/>
  <c r="I364" i="1"/>
  <c r="O365" i="1"/>
  <c r="I365" i="1"/>
  <c r="O366" i="1"/>
  <c r="I366" i="1"/>
  <c r="O367" i="1"/>
  <c r="S367" i="1"/>
  <c r="R367" i="1"/>
  <c r="Q367" i="1"/>
  <c r="O368" i="1"/>
  <c r="I368" i="1"/>
  <c r="O369" i="1"/>
  <c r="I369" i="1"/>
  <c r="O370" i="1"/>
  <c r="I370" i="1"/>
  <c r="O371" i="1"/>
  <c r="I371" i="1"/>
  <c r="O372" i="1"/>
  <c r="I372" i="1"/>
  <c r="O373" i="1"/>
  <c r="I373" i="1"/>
  <c r="O374" i="1"/>
  <c r="I374" i="1"/>
  <c r="O375" i="1"/>
  <c r="I375" i="1"/>
  <c r="O376" i="1"/>
  <c r="I376" i="1"/>
  <c r="O377" i="1"/>
  <c r="I377" i="1"/>
  <c r="O378" i="1"/>
  <c r="I378" i="1"/>
  <c r="O379" i="1"/>
  <c r="I379" i="1"/>
  <c r="O380" i="1"/>
  <c r="I380" i="1"/>
  <c r="O381" i="1"/>
  <c r="I381" i="1"/>
  <c r="O382" i="1"/>
  <c r="I382" i="1"/>
  <c r="O383" i="1"/>
  <c r="S383" i="1"/>
  <c r="R383" i="1"/>
  <c r="Q383" i="1"/>
  <c r="O384" i="1"/>
  <c r="I384" i="1"/>
  <c r="O385" i="1"/>
  <c r="I385" i="1"/>
  <c r="O386" i="1"/>
  <c r="I386" i="1"/>
  <c r="O387" i="1"/>
  <c r="I387" i="1"/>
  <c r="O388" i="1"/>
  <c r="I388" i="1"/>
  <c r="O389" i="1"/>
  <c r="I389" i="1"/>
  <c r="O390" i="1"/>
  <c r="I390" i="1"/>
  <c r="O391" i="1"/>
  <c r="S391" i="1"/>
  <c r="R391" i="1"/>
  <c r="Q391" i="1"/>
  <c r="O392" i="1"/>
  <c r="I392" i="1"/>
  <c r="O393" i="1"/>
  <c r="I393" i="1"/>
  <c r="O395" i="1"/>
  <c r="I395" i="1"/>
  <c r="O396" i="1"/>
  <c r="I396" i="1"/>
  <c r="O397" i="1"/>
  <c r="I397" i="1"/>
  <c r="O398" i="1"/>
  <c r="I398" i="1"/>
  <c r="O399" i="1"/>
  <c r="I399" i="1"/>
  <c r="O401" i="1"/>
  <c r="I401" i="1"/>
  <c r="O402" i="1"/>
  <c r="I402" i="1"/>
  <c r="O403" i="1"/>
  <c r="I403" i="1"/>
  <c r="O404" i="1"/>
  <c r="I404" i="1"/>
  <c r="O405" i="1"/>
  <c r="I405" i="1"/>
  <c r="O406" i="1"/>
  <c r="I406" i="1"/>
  <c r="O407" i="1"/>
  <c r="I407" i="1"/>
  <c r="O408" i="1"/>
  <c r="O409" i="1"/>
  <c r="I409" i="1"/>
  <c r="O410" i="1"/>
  <c r="I410" i="1"/>
  <c r="O411" i="1"/>
  <c r="I411" i="1"/>
  <c r="O412" i="1"/>
  <c r="I412" i="1"/>
  <c r="O413" i="1"/>
  <c r="I413" i="1"/>
  <c r="O414" i="1"/>
  <c r="I414" i="1"/>
  <c r="O415" i="1"/>
  <c r="I415" i="1"/>
  <c r="O416" i="1"/>
  <c r="I416" i="1"/>
  <c r="O417" i="1"/>
  <c r="I417" i="1"/>
  <c r="O418" i="1"/>
  <c r="I418" i="1"/>
  <c r="O419" i="1"/>
  <c r="I419" i="1"/>
  <c r="O420" i="1"/>
  <c r="I420" i="1"/>
  <c r="O421" i="1"/>
  <c r="I421" i="1"/>
  <c r="O422" i="1"/>
  <c r="I422" i="1"/>
  <c r="O423" i="1"/>
  <c r="I423" i="1"/>
  <c r="O424" i="1"/>
  <c r="I424" i="1"/>
  <c r="O425" i="1"/>
  <c r="I425" i="1"/>
  <c r="O426" i="1"/>
  <c r="I426" i="1"/>
  <c r="O427" i="1"/>
  <c r="I427" i="1"/>
  <c r="O428" i="1"/>
  <c r="I428" i="1"/>
  <c r="O429" i="1"/>
  <c r="I429" i="1"/>
  <c r="O430" i="1"/>
  <c r="I430" i="1"/>
  <c r="O431" i="1"/>
  <c r="I431" i="1"/>
  <c r="O432" i="1"/>
  <c r="I432" i="1"/>
  <c r="O433" i="1"/>
  <c r="I433" i="1"/>
  <c r="O434" i="1"/>
  <c r="I434" i="1"/>
  <c r="O435" i="1"/>
  <c r="I435" i="1"/>
  <c r="O436" i="1"/>
  <c r="I436" i="1"/>
  <c r="O437" i="1"/>
  <c r="I437" i="1"/>
  <c r="O438" i="1"/>
  <c r="I438" i="1"/>
  <c r="O439" i="1"/>
  <c r="I439" i="1"/>
  <c r="O440" i="1"/>
  <c r="I440" i="1"/>
  <c r="O441" i="1"/>
  <c r="I441" i="1"/>
  <c r="O442" i="1"/>
  <c r="I442" i="1"/>
  <c r="O443" i="1"/>
  <c r="I443" i="1"/>
  <c r="O444" i="1"/>
  <c r="I444" i="1"/>
  <c r="O445" i="1"/>
  <c r="I445" i="1"/>
  <c r="O446" i="1"/>
  <c r="I446" i="1"/>
  <c r="O447" i="1"/>
  <c r="I447" i="1"/>
  <c r="O448" i="1"/>
  <c r="O449" i="1"/>
  <c r="I449" i="1"/>
  <c r="O450" i="1"/>
  <c r="I450" i="1"/>
  <c r="O451" i="1"/>
  <c r="I451" i="1"/>
  <c r="O452" i="1"/>
  <c r="I452" i="1"/>
  <c r="O453" i="1"/>
  <c r="I453" i="1"/>
  <c r="O454" i="1"/>
  <c r="I454" i="1"/>
  <c r="O455" i="1"/>
  <c r="I455" i="1"/>
  <c r="O456" i="1"/>
  <c r="I456" i="1"/>
  <c r="O457" i="1"/>
  <c r="I457" i="1"/>
  <c r="O458" i="1"/>
  <c r="I458" i="1"/>
  <c r="O459" i="1"/>
  <c r="I459" i="1"/>
  <c r="O460" i="1"/>
  <c r="I460" i="1"/>
  <c r="O461" i="1"/>
  <c r="I461" i="1"/>
  <c r="O462" i="1"/>
  <c r="I462" i="1"/>
  <c r="O463" i="1"/>
  <c r="I463" i="1"/>
  <c r="O464" i="1"/>
  <c r="I464" i="1"/>
  <c r="O465" i="1"/>
  <c r="I465" i="1"/>
  <c r="O466" i="1"/>
  <c r="I466" i="1"/>
  <c r="O467" i="1"/>
  <c r="I467" i="1"/>
  <c r="O468" i="1"/>
  <c r="I468" i="1"/>
  <c r="O469" i="1"/>
  <c r="I469" i="1"/>
  <c r="O470" i="1"/>
  <c r="I470" i="1"/>
  <c r="O471" i="1"/>
  <c r="I471" i="1"/>
  <c r="O472" i="1"/>
  <c r="O473" i="1"/>
  <c r="I473" i="1"/>
  <c r="O474" i="1"/>
  <c r="I474" i="1"/>
  <c r="O475" i="1"/>
  <c r="I475" i="1"/>
  <c r="O476" i="1"/>
  <c r="I476" i="1"/>
  <c r="O477" i="1"/>
  <c r="I477" i="1"/>
  <c r="O478" i="1"/>
  <c r="I478" i="1"/>
  <c r="O479" i="1"/>
  <c r="I479" i="1"/>
  <c r="O480" i="1"/>
  <c r="I480" i="1"/>
  <c r="O481" i="1"/>
  <c r="I481" i="1"/>
  <c r="O482" i="1"/>
  <c r="I482" i="1"/>
  <c r="O483" i="1"/>
  <c r="I483" i="1"/>
  <c r="O484" i="1"/>
  <c r="I484" i="1"/>
  <c r="O485" i="1"/>
  <c r="I485" i="1"/>
  <c r="O486" i="1"/>
  <c r="I486" i="1"/>
  <c r="O487" i="1"/>
  <c r="I487" i="1"/>
  <c r="O488" i="1"/>
  <c r="I488" i="1"/>
  <c r="O489" i="1"/>
  <c r="I489" i="1"/>
  <c r="O490" i="1"/>
  <c r="I490" i="1"/>
  <c r="O491" i="1"/>
  <c r="I491" i="1"/>
  <c r="O492" i="1"/>
  <c r="I492" i="1"/>
  <c r="O493" i="1"/>
  <c r="I493" i="1"/>
  <c r="O494" i="1"/>
  <c r="I494" i="1"/>
  <c r="O495" i="1"/>
  <c r="I495" i="1"/>
  <c r="O496" i="1"/>
  <c r="I496" i="1"/>
  <c r="O497" i="1"/>
  <c r="I497" i="1"/>
  <c r="O498" i="1"/>
  <c r="I498" i="1"/>
  <c r="O499" i="1"/>
  <c r="I499" i="1"/>
  <c r="O500" i="1"/>
  <c r="I500" i="1"/>
  <c r="O501" i="1"/>
  <c r="I501" i="1"/>
  <c r="O502" i="1"/>
  <c r="I502" i="1"/>
  <c r="O503" i="1"/>
  <c r="I503" i="1"/>
  <c r="O504" i="1"/>
  <c r="O506" i="1"/>
  <c r="I506" i="1"/>
  <c r="O507" i="1"/>
  <c r="I507" i="1"/>
  <c r="O508" i="1"/>
  <c r="I508" i="1"/>
  <c r="O509" i="1"/>
  <c r="I509" i="1"/>
  <c r="O510" i="1"/>
  <c r="I510" i="1"/>
  <c r="O511" i="1"/>
  <c r="I511" i="1"/>
  <c r="O512" i="1"/>
  <c r="I512" i="1"/>
  <c r="O513" i="1"/>
  <c r="I513" i="1"/>
  <c r="O514" i="1"/>
  <c r="I514" i="1"/>
  <c r="O515" i="1"/>
  <c r="O516" i="1"/>
  <c r="I516" i="1"/>
  <c r="O517" i="1"/>
  <c r="I517" i="1"/>
  <c r="O518" i="1"/>
  <c r="I518" i="1"/>
  <c r="O519" i="1"/>
  <c r="I519" i="1"/>
  <c r="O520" i="1"/>
  <c r="I520" i="1"/>
  <c r="O521" i="1"/>
  <c r="I521" i="1"/>
  <c r="O522" i="1"/>
  <c r="I522" i="1"/>
  <c r="J117" i="1"/>
  <c r="J153" i="1"/>
  <c r="J168" i="1"/>
  <c r="J169" i="1"/>
  <c r="J248" i="1"/>
  <c r="J268" i="1"/>
  <c r="J296" i="1"/>
  <c r="J299" i="1"/>
  <c r="J307" i="1"/>
  <c r="J316" i="1"/>
  <c r="J343" i="1"/>
  <c r="J355" i="1"/>
  <c r="I89" i="1"/>
  <c r="I267" i="1"/>
  <c r="I299" i="1"/>
  <c r="I325" i="1"/>
  <c r="I336" i="1"/>
  <c r="I344" i="1"/>
  <c r="I352" i="1"/>
  <c r="I360" i="1"/>
  <c r="S13" i="1"/>
  <c r="R13" i="1"/>
  <c r="H13" i="1"/>
  <c r="S14" i="1"/>
  <c r="R14" i="1"/>
  <c r="H14" i="1"/>
  <c r="R16" i="1"/>
  <c r="H16" i="1"/>
  <c r="S17" i="1"/>
  <c r="R17" i="1"/>
  <c r="H17" i="1"/>
  <c r="S18" i="1"/>
  <c r="R18" i="1"/>
  <c r="H18" i="1"/>
  <c r="S19" i="1"/>
  <c r="R19" i="1"/>
  <c r="H19" i="1"/>
  <c r="S20" i="1"/>
  <c r="R20" i="1"/>
  <c r="H20" i="1"/>
  <c r="S21" i="1"/>
  <c r="R21" i="1"/>
  <c r="H21" i="1"/>
  <c r="S22" i="1"/>
  <c r="R22" i="1"/>
  <c r="H22" i="1"/>
  <c r="S23" i="1"/>
  <c r="R23" i="1"/>
  <c r="H23" i="1"/>
  <c r="S25" i="1"/>
  <c r="R25" i="1"/>
  <c r="H25" i="1"/>
  <c r="S26" i="1"/>
  <c r="R26" i="1"/>
  <c r="H26" i="1"/>
  <c r="S27" i="1"/>
  <c r="R27" i="1"/>
  <c r="H27" i="1"/>
  <c r="R28" i="1"/>
  <c r="H28" i="1"/>
  <c r="R29" i="1"/>
  <c r="H29" i="1"/>
  <c r="S30" i="1"/>
  <c r="R30" i="1"/>
  <c r="H30" i="1"/>
  <c r="R31" i="1"/>
  <c r="H31" i="1"/>
  <c r="S32" i="1"/>
  <c r="R32" i="1"/>
  <c r="H32" i="1"/>
  <c r="S33" i="1"/>
  <c r="R33" i="1"/>
  <c r="H33" i="1"/>
  <c r="S34" i="1"/>
  <c r="R34" i="1"/>
  <c r="H34" i="1"/>
  <c r="S36" i="1"/>
  <c r="R36" i="1"/>
  <c r="H36" i="1"/>
  <c r="S37" i="1"/>
  <c r="R37" i="1"/>
  <c r="H37" i="1"/>
  <c r="S38" i="1"/>
  <c r="R38" i="1"/>
  <c r="H38" i="1"/>
  <c r="S39" i="1"/>
  <c r="R39" i="1"/>
  <c r="H39" i="1"/>
  <c r="S40" i="1"/>
  <c r="R40" i="1"/>
  <c r="H40" i="1"/>
  <c r="S41" i="1"/>
  <c r="R41" i="1"/>
  <c r="H41" i="1"/>
  <c r="S42" i="1"/>
  <c r="R42" i="1"/>
  <c r="H42" i="1"/>
  <c r="S43" i="1"/>
  <c r="R43" i="1"/>
  <c r="H43" i="1"/>
  <c r="S45" i="1"/>
  <c r="R45" i="1"/>
  <c r="H45" i="1"/>
  <c r="S46" i="1"/>
  <c r="R46" i="1"/>
  <c r="H46" i="1"/>
  <c r="S48" i="1"/>
  <c r="R48" i="1"/>
  <c r="H48" i="1"/>
  <c r="S49" i="1"/>
  <c r="R49" i="1"/>
  <c r="H49" i="1"/>
  <c r="S50" i="1"/>
  <c r="R50" i="1"/>
  <c r="H50" i="1"/>
  <c r="S51" i="1"/>
  <c r="R51" i="1"/>
  <c r="H51" i="1"/>
  <c r="S52" i="1"/>
  <c r="R52" i="1"/>
  <c r="H52" i="1"/>
  <c r="R53" i="1"/>
  <c r="H53" i="1"/>
  <c r="S55" i="1"/>
  <c r="R55" i="1"/>
  <c r="H55" i="1"/>
  <c r="S56" i="1"/>
  <c r="R56" i="1"/>
  <c r="H56" i="1"/>
  <c r="S58" i="1"/>
  <c r="R58" i="1"/>
  <c r="H58" i="1"/>
  <c r="S60" i="1"/>
  <c r="R60" i="1"/>
  <c r="H60" i="1"/>
  <c r="S61" i="1"/>
  <c r="R61" i="1"/>
  <c r="H61" i="1"/>
  <c r="S62" i="1"/>
  <c r="R62" i="1"/>
  <c r="H62" i="1"/>
  <c r="H63" i="1"/>
  <c r="S64" i="1"/>
  <c r="R64" i="1"/>
  <c r="H64" i="1"/>
  <c r="S65" i="1"/>
  <c r="R65" i="1"/>
  <c r="H65" i="1"/>
  <c r="S66" i="1"/>
  <c r="R66" i="1"/>
  <c r="H66" i="1"/>
  <c r="S67" i="1"/>
  <c r="R67" i="1"/>
  <c r="H67" i="1"/>
  <c r="S68" i="1"/>
  <c r="R68" i="1"/>
  <c r="H68" i="1"/>
  <c r="S69" i="1"/>
  <c r="R69" i="1"/>
  <c r="H69" i="1"/>
  <c r="S70" i="1"/>
  <c r="R70" i="1"/>
  <c r="H70" i="1"/>
  <c r="S71" i="1"/>
  <c r="R71" i="1"/>
  <c r="H71" i="1"/>
  <c r="S72" i="1"/>
  <c r="R72" i="1"/>
  <c r="H72" i="1"/>
  <c r="R73" i="1"/>
  <c r="H73" i="1"/>
  <c r="S74" i="1"/>
  <c r="R74" i="1"/>
  <c r="H74" i="1"/>
  <c r="R76" i="1"/>
  <c r="H76" i="1"/>
  <c r="S77" i="1"/>
  <c r="R77" i="1"/>
  <c r="H77" i="1"/>
  <c r="S78" i="1"/>
  <c r="R78" i="1"/>
  <c r="H78" i="1"/>
  <c r="S79" i="1"/>
  <c r="R79" i="1"/>
  <c r="H79" i="1"/>
  <c r="S80" i="1"/>
  <c r="R80" i="1"/>
  <c r="H80" i="1"/>
  <c r="S81" i="1"/>
  <c r="R81" i="1"/>
  <c r="H81" i="1"/>
  <c r="S82" i="1"/>
  <c r="R82" i="1"/>
  <c r="H82" i="1"/>
  <c r="S83" i="1"/>
  <c r="R83" i="1"/>
  <c r="H83" i="1"/>
  <c r="S84" i="1"/>
  <c r="R84" i="1"/>
  <c r="H84" i="1"/>
  <c r="S86" i="1"/>
  <c r="R86" i="1"/>
  <c r="H86" i="1"/>
  <c r="S87" i="1"/>
  <c r="R87" i="1"/>
  <c r="H87" i="1"/>
  <c r="R88" i="1"/>
  <c r="H88" i="1"/>
  <c r="S89" i="1"/>
  <c r="R89" i="1"/>
  <c r="H89" i="1"/>
  <c r="S90" i="1"/>
  <c r="R90" i="1"/>
  <c r="H90" i="1"/>
  <c r="S91" i="1"/>
  <c r="R91" i="1"/>
  <c r="H91" i="1"/>
  <c r="S92" i="1"/>
  <c r="R92" i="1"/>
  <c r="H92" i="1"/>
  <c r="S93" i="1"/>
  <c r="R93" i="1"/>
  <c r="H93" i="1"/>
  <c r="S96" i="1"/>
  <c r="R96" i="1"/>
  <c r="H96" i="1"/>
  <c r="S97" i="1"/>
  <c r="R97" i="1"/>
  <c r="H97" i="1"/>
  <c r="S98" i="1"/>
  <c r="R98" i="1"/>
  <c r="H98" i="1"/>
  <c r="S99" i="1"/>
  <c r="R99" i="1"/>
  <c r="H99" i="1"/>
  <c r="R100" i="1"/>
  <c r="H100" i="1"/>
  <c r="S101" i="1"/>
  <c r="R101" i="1"/>
  <c r="H101" i="1"/>
  <c r="S102" i="1"/>
  <c r="R102" i="1"/>
  <c r="H102" i="1"/>
  <c r="S103" i="1"/>
  <c r="R103" i="1"/>
  <c r="H103" i="1"/>
  <c r="S105" i="1"/>
  <c r="R105" i="1"/>
  <c r="H105" i="1"/>
  <c r="S106" i="1"/>
  <c r="R106" i="1"/>
  <c r="H106" i="1"/>
  <c r="S107" i="1"/>
  <c r="R107" i="1"/>
  <c r="H107" i="1"/>
  <c r="S108" i="1"/>
  <c r="R108" i="1"/>
  <c r="H108" i="1"/>
  <c r="S109" i="1"/>
  <c r="R109" i="1"/>
  <c r="H109" i="1"/>
  <c r="S110" i="1"/>
  <c r="R110" i="1"/>
  <c r="H110" i="1"/>
  <c r="S111" i="1"/>
  <c r="R111" i="1"/>
  <c r="H111" i="1"/>
  <c r="S112" i="1"/>
  <c r="R112" i="1"/>
  <c r="H112" i="1"/>
  <c r="S113" i="1"/>
  <c r="R113" i="1"/>
  <c r="H113" i="1"/>
  <c r="S114" i="1"/>
  <c r="R114" i="1"/>
  <c r="H114" i="1"/>
  <c r="R115" i="1"/>
  <c r="H115" i="1"/>
  <c r="R116" i="1"/>
  <c r="H116" i="1"/>
  <c r="S117" i="1"/>
  <c r="R117" i="1"/>
  <c r="H117" i="1"/>
  <c r="R118" i="1"/>
  <c r="H118" i="1"/>
  <c r="S119" i="1"/>
  <c r="R119" i="1"/>
  <c r="H119" i="1"/>
  <c r="S120" i="1"/>
  <c r="R120" i="1"/>
  <c r="H120" i="1"/>
  <c r="S121" i="1"/>
  <c r="R121" i="1"/>
  <c r="H121" i="1"/>
  <c r="S122" i="1"/>
  <c r="R122" i="1"/>
  <c r="H122" i="1"/>
  <c r="S123" i="1"/>
  <c r="R123" i="1"/>
  <c r="H123" i="1"/>
  <c r="S124" i="1"/>
  <c r="R124" i="1"/>
  <c r="H124" i="1"/>
  <c r="S125" i="1"/>
  <c r="R125" i="1"/>
  <c r="H125" i="1"/>
  <c r="S126" i="1"/>
  <c r="R126" i="1"/>
  <c r="H126" i="1"/>
  <c r="S127" i="1"/>
  <c r="R127" i="1"/>
  <c r="H127" i="1"/>
  <c r="S130" i="1"/>
  <c r="R130" i="1"/>
  <c r="H130" i="1"/>
  <c r="S131" i="1"/>
  <c r="R131" i="1"/>
  <c r="H131" i="1"/>
  <c r="S132" i="1"/>
  <c r="R132" i="1"/>
  <c r="H132" i="1"/>
  <c r="R133" i="1"/>
  <c r="H133" i="1"/>
  <c r="H134" i="1"/>
  <c r="S135" i="1"/>
  <c r="R135" i="1"/>
  <c r="H135" i="1"/>
  <c r="S136" i="1"/>
  <c r="R136" i="1"/>
  <c r="H136" i="1"/>
  <c r="R138" i="1"/>
  <c r="H138" i="1"/>
  <c r="S139" i="1"/>
  <c r="R139" i="1"/>
  <c r="H139" i="1"/>
  <c r="S140" i="1"/>
  <c r="R140" i="1"/>
  <c r="H140" i="1"/>
  <c r="S142" i="1"/>
  <c r="R142" i="1"/>
  <c r="H142" i="1"/>
  <c r="S143" i="1"/>
  <c r="R143" i="1"/>
  <c r="H143" i="1"/>
  <c r="S144" i="1"/>
  <c r="R144" i="1"/>
  <c r="H144" i="1"/>
  <c r="S145" i="1"/>
  <c r="R145" i="1"/>
  <c r="H145" i="1"/>
  <c r="S146" i="1"/>
  <c r="R146" i="1"/>
  <c r="H146" i="1"/>
  <c r="S147" i="1"/>
  <c r="R147" i="1"/>
  <c r="H147" i="1"/>
  <c r="S148" i="1"/>
  <c r="R148" i="1"/>
  <c r="H148" i="1"/>
  <c r="S149" i="1"/>
  <c r="R149" i="1"/>
  <c r="H149" i="1"/>
  <c r="S150" i="1"/>
  <c r="R150" i="1"/>
  <c r="H150" i="1"/>
  <c r="S151" i="1"/>
  <c r="R151" i="1"/>
  <c r="H151" i="1"/>
  <c r="S152" i="1"/>
  <c r="R152" i="1"/>
  <c r="H152" i="1"/>
  <c r="S153" i="1"/>
  <c r="R153" i="1"/>
  <c r="H153" i="1"/>
  <c r="S154" i="1"/>
  <c r="R154" i="1"/>
  <c r="H154" i="1"/>
  <c r="S155" i="1"/>
  <c r="R155" i="1"/>
  <c r="H155" i="1"/>
  <c r="R156" i="1"/>
  <c r="H156" i="1"/>
  <c r="S157" i="1"/>
  <c r="R157" i="1"/>
  <c r="H157" i="1"/>
  <c r="S158" i="1"/>
  <c r="R158" i="1"/>
  <c r="H158" i="1"/>
  <c r="S159" i="1"/>
  <c r="R159" i="1"/>
  <c r="H159" i="1"/>
  <c r="S160" i="1"/>
  <c r="R160" i="1"/>
  <c r="H160" i="1"/>
  <c r="S161" i="1"/>
  <c r="R161" i="1"/>
  <c r="H161" i="1"/>
  <c r="S162" i="1"/>
  <c r="R162" i="1"/>
  <c r="H162" i="1"/>
  <c r="S163" i="1"/>
  <c r="R163" i="1"/>
  <c r="H163" i="1"/>
  <c r="S164" i="1"/>
  <c r="R164" i="1"/>
  <c r="H164" i="1"/>
  <c r="S165" i="1"/>
  <c r="R165" i="1"/>
  <c r="H165" i="1"/>
  <c r="S166" i="1"/>
  <c r="R166" i="1"/>
  <c r="H166" i="1"/>
  <c r="R167" i="1"/>
  <c r="H167" i="1"/>
  <c r="H168" i="1"/>
  <c r="S169" i="1"/>
  <c r="R169" i="1"/>
  <c r="H169" i="1"/>
  <c r="S170" i="1"/>
  <c r="R170" i="1"/>
  <c r="H170" i="1"/>
  <c r="S171" i="1"/>
  <c r="R171" i="1"/>
  <c r="H171" i="1"/>
  <c r="S173" i="1"/>
  <c r="R173" i="1"/>
  <c r="H173" i="1"/>
  <c r="S174" i="1"/>
  <c r="R174" i="1"/>
  <c r="H174" i="1"/>
  <c r="S175" i="1"/>
  <c r="R175" i="1"/>
  <c r="H175" i="1"/>
  <c r="S176" i="1"/>
  <c r="R176" i="1"/>
  <c r="H176" i="1"/>
  <c r="S177" i="1"/>
  <c r="R177" i="1"/>
  <c r="H177" i="1"/>
  <c r="S178" i="1"/>
  <c r="R178" i="1"/>
  <c r="H178" i="1"/>
  <c r="S179" i="1"/>
  <c r="R179" i="1"/>
  <c r="H179" i="1"/>
  <c r="R180" i="1"/>
  <c r="H180" i="1"/>
  <c r="S182" i="1"/>
  <c r="R182" i="1"/>
  <c r="H182" i="1"/>
  <c r="R184" i="1"/>
  <c r="H184" i="1"/>
  <c r="S185" i="1"/>
  <c r="R185" i="1"/>
  <c r="H185" i="1"/>
  <c r="S186" i="1"/>
  <c r="R186" i="1"/>
  <c r="H186" i="1"/>
  <c r="S188" i="1"/>
  <c r="R188" i="1"/>
  <c r="H188" i="1"/>
  <c r="S189" i="1"/>
  <c r="R189" i="1"/>
  <c r="H189" i="1"/>
  <c r="S190" i="1"/>
  <c r="R190" i="1"/>
  <c r="H190" i="1"/>
  <c r="S191" i="1"/>
  <c r="R191" i="1"/>
  <c r="H191" i="1"/>
  <c r="S192" i="1"/>
  <c r="R192" i="1"/>
  <c r="H192" i="1"/>
  <c r="S193" i="1"/>
  <c r="R193" i="1"/>
  <c r="H193" i="1"/>
  <c r="S194" i="1"/>
  <c r="R194" i="1"/>
  <c r="H194" i="1"/>
  <c r="S195" i="1"/>
  <c r="R195" i="1"/>
  <c r="H195" i="1"/>
  <c r="S196" i="1"/>
  <c r="R196" i="1"/>
  <c r="H196" i="1"/>
  <c r="R197" i="1"/>
  <c r="H197" i="1"/>
  <c r="S198" i="1"/>
  <c r="R198" i="1"/>
  <c r="H198" i="1"/>
  <c r="S199" i="1"/>
  <c r="R199" i="1"/>
  <c r="H199" i="1"/>
  <c r="S200" i="1"/>
  <c r="R200" i="1"/>
  <c r="H200" i="1"/>
  <c r="S201" i="1"/>
  <c r="R201" i="1"/>
  <c r="H201" i="1"/>
  <c r="S202" i="1"/>
  <c r="R202" i="1"/>
  <c r="H202" i="1"/>
  <c r="R203" i="1"/>
  <c r="H203" i="1"/>
  <c r="H204" i="1"/>
  <c r="S205" i="1"/>
  <c r="R205" i="1"/>
  <c r="H205" i="1"/>
  <c r="S206" i="1"/>
  <c r="R206" i="1"/>
  <c r="H206" i="1"/>
  <c r="R208" i="1"/>
  <c r="H208" i="1"/>
  <c r="R209" i="1"/>
  <c r="H209" i="1"/>
  <c r="S210" i="1"/>
  <c r="R210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9" i="1"/>
  <c r="H510" i="1"/>
  <c r="H512" i="1"/>
  <c r="H514" i="1"/>
  <c r="H515" i="1"/>
  <c r="H516" i="1"/>
  <c r="H517" i="1"/>
  <c r="H518" i="1"/>
  <c r="H519" i="1"/>
  <c r="H520" i="1"/>
  <c r="H521" i="1"/>
  <c r="H522" i="1"/>
  <c r="T2" i="1"/>
  <c r="S515" i="1"/>
  <c r="R515" i="1"/>
  <c r="Q515" i="1"/>
  <c r="S279" i="1"/>
  <c r="R279" i="1"/>
  <c r="Q279" i="1"/>
  <c r="S247" i="1"/>
  <c r="R247" i="1"/>
  <c r="Q247" i="1"/>
  <c r="S215" i="1"/>
  <c r="R215" i="1"/>
  <c r="Q215" i="1"/>
  <c r="S28" i="1"/>
  <c r="Q28" i="1"/>
  <c r="I391" i="1"/>
  <c r="I359" i="1"/>
  <c r="I319" i="1"/>
  <c r="S504" i="1"/>
  <c r="R504" i="1"/>
  <c r="Q504" i="1"/>
  <c r="S472" i="1"/>
  <c r="R472" i="1"/>
  <c r="Q472" i="1"/>
  <c r="S448" i="1"/>
  <c r="R448" i="1"/>
  <c r="Q448" i="1"/>
  <c r="S408" i="1"/>
  <c r="R408" i="1"/>
  <c r="Q408" i="1"/>
  <c r="I247" i="1"/>
  <c r="I515" i="1"/>
  <c r="I279" i="1"/>
  <c r="I215" i="1"/>
  <c r="S520" i="1"/>
  <c r="R520" i="1"/>
  <c r="Q520" i="1"/>
  <c r="S482" i="1"/>
  <c r="R482" i="1"/>
  <c r="Q482" i="1"/>
  <c r="S458" i="1"/>
  <c r="R458" i="1"/>
  <c r="Q458" i="1"/>
  <c r="S418" i="1"/>
  <c r="R418" i="1"/>
  <c r="Q418" i="1"/>
  <c r="S396" i="1"/>
  <c r="R396" i="1"/>
  <c r="Q396" i="1"/>
  <c r="S292" i="1"/>
  <c r="R292" i="1"/>
  <c r="Q292" i="1"/>
  <c r="S284" i="1"/>
  <c r="R284" i="1"/>
  <c r="Q284" i="1"/>
  <c r="S260" i="1"/>
  <c r="R260" i="1"/>
  <c r="Q260" i="1"/>
  <c r="S252" i="1"/>
  <c r="R252" i="1"/>
  <c r="Q252" i="1"/>
  <c r="S242" i="1"/>
  <c r="R242" i="1"/>
  <c r="Q242" i="1"/>
  <c r="S228" i="1"/>
  <c r="R228" i="1"/>
  <c r="Q228" i="1"/>
  <c r="S220" i="1"/>
  <c r="R220" i="1"/>
  <c r="Q220" i="1"/>
  <c r="Q210" i="1"/>
  <c r="S351" i="1"/>
  <c r="R351" i="1"/>
  <c r="Q351" i="1"/>
  <c r="S295" i="1"/>
  <c r="R295" i="1"/>
  <c r="Q295" i="1"/>
  <c r="S271" i="1"/>
  <c r="R271" i="1"/>
  <c r="Q271" i="1"/>
  <c r="S263" i="1"/>
  <c r="R263" i="1"/>
  <c r="Q263" i="1"/>
  <c r="S239" i="1"/>
  <c r="R239" i="1"/>
  <c r="Q239" i="1"/>
  <c r="S231" i="1"/>
  <c r="R231" i="1"/>
  <c r="Q231" i="1"/>
  <c r="Q25" i="1"/>
  <c r="S518" i="1"/>
  <c r="R518" i="1"/>
  <c r="Q518" i="1"/>
  <c r="S502" i="1"/>
  <c r="R502" i="1"/>
  <c r="Q502" i="1"/>
  <c r="S498" i="1"/>
  <c r="R498" i="1"/>
  <c r="Q498" i="1"/>
  <c r="S494" i="1"/>
  <c r="R494" i="1"/>
  <c r="Q494" i="1"/>
  <c r="S490" i="1"/>
  <c r="R490" i="1"/>
  <c r="Q490" i="1"/>
  <c r="S486" i="1"/>
  <c r="R486" i="1"/>
  <c r="Q486" i="1"/>
  <c r="S478" i="1"/>
  <c r="R478" i="1"/>
  <c r="Q478" i="1"/>
  <c r="S474" i="1"/>
  <c r="R474" i="1"/>
  <c r="Q474" i="1"/>
  <c r="S470" i="1"/>
  <c r="R470" i="1"/>
  <c r="Q470" i="1"/>
  <c r="S466" i="1"/>
  <c r="R466" i="1"/>
  <c r="Q466" i="1"/>
  <c r="S462" i="1"/>
  <c r="R462" i="1"/>
  <c r="Q462" i="1"/>
  <c r="S454" i="1"/>
  <c r="R454" i="1"/>
  <c r="Q454" i="1"/>
  <c r="S450" i="1"/>
  <c r="R450" i="1"/>
  <c r="Q450" i="1"/>
  <c r="S446" i="1"/>
  <c r="R446" i="1"/>
  <c r="Q446" i="1"/>
  <c r="S442" i="1"/>
  <c r="R442" i="1"/>
  <c r="Q442" i="1"/>
  <c r="S438" i="1"/>
  <c r="R438" i="1"/>
  <c r="Q438" i="1"/>
  <c r="S434" i="1"/>
  <c r="R434" i="1"/>
  <c r="Q434" i="1"/>
  <c r="S430" i="1"/>
  <c r="R430" i="1"/>
  <c r="Q430" i="1"/>
  <c r="S426" i="1"/>
  <c r="R426" i="1"/>
  <c r="Q426" i="1"/>
  <c r="S422" i="1"/>
  <c r="R422" i="1"/>
  <c r="Q422" i="1"/>
  <c r="S414" i="1"/>
  <c r="R414" i="1"/>
  <c r="Q414" i="1"/>
  <c r="S410" i="1"/>
  <c r="R410" i="1"/>
  <c r="Q410" i="1"/>
  <c r="S406" i="1"/>
  <c r="R406" i="1"/>
  <c r="Q406" i="1"/>
  <c r="S402" i="1"/>
  <c r="R402" i="1"/>
  <c r="Q402" i="1"/>
  <c r="S398" i="1"/>
  <c r="R398" i="1"/>
  <c r="Q398" i="1"/>
  <c r="S392" i="1"/>
  <c r="R392" i="1"/>
  <c r="Q392" i="1"/>
  <c r="S388" i="1"/>
  <c r="R388" i="1"/>
  <c r="Q388" i="1"/>
  <c r="S384" i="1"/>
  <c r="R384" i="1"/>
  <c r="Q384" i="1"/>
  <c r="S380" i="1"/>
  <c r="R380" i="1"/>
  <c r="Q380" i="1"/>
  <c r="S376" i="1"/>
  <c r="R376" i="1"/>
  <c r="Q376" i="1"/>
  <c r="S372" i="1"/>
  <c r="R372" i="1"/>
  <c r="Q372" i="1"/>
  <c r="S368" i="1"/>
  <c r="R368" i="1"/>
  <c r="Q368" i="1"/>
  <c r="S364" i="1"/>
  <c r="R364" i="1"/>
  <c r="Q364" i="1"/>
  <c r="S362" i="1"/>
  <c r="R362" i="1"/>
  <c r="Q362" i="1"/>
  <c r="S360" i="1"/>
  <c r="R360" i="1"/>
  <c r="Q360" i="1"/>
  <c r="S356" i="1"/>
  <c r="R356" i="1"/>
  <c r="Q356" i="1"/>
  <c r="S352" i="1"/>
  <c r="R352" i="1"/>
  <c r="Q352" i="1"/>
  <c r="S348" i="1"/>
  <c r="R348" i="1"/>
  <c r="Q348" i="1"/>
  <c r="S344" i="1"/>
  <c r="R344" i="1"/>
  <c r="Q344" i="1"/>
  <c r="S340" i="1"/>
  <c r="R340" i="1"/>
  <c r="Q340" i="1"/>
  <c r="S338" i="1"/>
  <c r="R338" i="1"/>
  <c r="Q338" i="1"/>
  <c r="S336" i="1"/>
  <c r="R336" i="1"/>
  <c r="Q336" i="1"/>
  <c r="S332" i="1"/>
  <c r="R332" i="1"/>
  <c r="Q332" i="1"/>
  <c r="S328" i="1"/>
  <c r="R328" i="1"/>
  <c r="Q328" i="1"/>
  <c r="S324" i="1"/>
  <c r="R324" i="1"/>
  <c r="Q324" i="1"/>
  <c r="S320" i="1"/>
  <c r="R320" i="1"/>
  <c r="Q320" i="1"/>
  <c r="S316" i="1"/>
  <c r="R316" i="1"/>
  <c r="Q316" i="1"/>
  <c r="S312" i="1"/>
  <c r="R312" i="1"/>
  <c r="Q312" i="1"/>
  <c r="S308" i="1"/>
  <c r="R308" i="1"/>
  <c r="Q308" i="1"/>
  <c r="S304" i="1"/>
  <c r="R304" i="1"/>
  <c r="Q304" i="1"/>
  <c r="S300" i="1"/>
  <c r="R300" i="1"/>
  <c r="Q300" i="1"/>
  <c r="S276" i="1"/>
  <c r="R276" i="1"/>
  <c r="Q276" i="1"/>
  <c r="S274" i="1"/>
  <c r="R274" i="1"/>
  <c r="Q274" i="1"/>
  <c r="S268" i="1"/>
  <c r="R268" i="1"/>
  <c r="Q268" i="1"/>
  <c r="S250" i="1"/>
  <c r="R250" i="1"/>
  <c r="Q250" i="1"/>
  <c r="S244" i="1"/>
  <c r="R244" i="1"/>
  <c r="Q244" i="1"/>
  <c r="S236" i="1"/>
  <c r="R236" i="1"/>
  <c r="Q236" i="1"/>
  <c r="Q196" i="1"/>
  <c r="Q152" i="1"/>
  <c r="Q124" i="1"/>
  <c r="Q89" i="1"/>
  <c r="S501" i="1"/>
  <c r="R501" i="1"/>
  <c r="Q501" i="1"/>
  <c r="S497" i="1"/>
  <c r="R497" i="1"/>
  <c r="Q497" i="1"/>
  <c r="S493" i="1"/>
  <c r="R493" i="1"/>
  <c r="Q493" i="1"/>
  <c r="S489" i="1"/>
  <c r="R489" i="1"/>
  <c r="Q489" i="1"/>
  <c r="S485" i="1"/>
  <c r="R485" i="1"/>
  <c r="Q485" i="1"/>
  <c r="S481" i="1"/>
  <c r="R481" i="1"/>
  <c r="Q481" i="1"/>
  <c r="S477" i="1"/>
  <c r="R477" i="1"/>
  <c r="Q477" i="1"/>
  <c r="S473" i="1"/>
  <c r="R473" i="1"/>
  <c r="Q473" i="1"/>
  <c r="S469" i="1"/>
  <c r="R469" i="1"/>
  <c r="Q469" i="1"/>
  <c r="S465" i="1"/>
  <c r="R465" i="1"/>
  <c r="Q465" i="1"/>
  <c r="S461" i="1"/>
  <c r="R461" i="1"/>
  <c r="Q461" i="1"/>
  <c r="S457" i="1"/>
  <c r="R457" i="1"/>
  <c r="Q457" i="1"/>
  <c r="S453" i="1"/>
  <c r="R453" i="1"/>
  <c r="Q453" i="1"/>
  <c r="S449" i="1"/>
  <c r="R449" i="1"/>
  <c r="Q449" i="1"/>
  <c r="S445" i="1"/>
  <c r="R445" i="1"/>
  <c r="Q445" i="1"/>
  <c r="S441" i="1"/>
  <c r="R441" i="1"/>
  <c r="Q441" i="1"/>
  <c r="S437" i="1"/>
  <c r="R437" i="1"/>
  <c r="Q437" i="1"/>
  <c r="S433" i="1"/>
  <c r="R433" i="1"/>
  <c r="Q433" i="1"/>
  <c r="S429" i="1"/>
  <c r="R429" i="1"/>
  <c r="Q429" i="1"/>
  <c r="S425" i="1"/>
  <c r="R425" i="1"/>
  <c r="Q425" i="1"/>
  <c r="S421" i="1"/>
  <c r="R421" i="1"/>
  <c r="Q421" i="1"/>
  <c r="S417" i="1"/>
  <c r="R417" i="1"/>
  <c r="Q417" i="1"/>
  <c r="S413" i="1"/>
  <c r="R413" i="1"/>
  <c r="Q413" i="1"/>
  <c r="S409" i="1"/>
  <c r="R409" i="1"/>
  <c r="Q409" i="1"/>
  <c r="S405" i="1"/>
  <c r="R405" i="1"/>
  <c r="Q405" i="1"/>
  <c r="S401" i="1"/>
  <c r="R401" i="1"/>
  <c r="Q401" i="1"/>
  <c r="S397" i="1"/>
  <c r="R397" i="1"/>
  <c r="Q397" i="1"/>
  <c r="S389" i="1"/>
  <c r="R389" i="1"/>
  <c r="Q389" i="1"/>
  <c r="S385" i="1"/>
  <c r="R385" i="1"/>
  <c r="Q385" i="1"/>
  <c r="S381" i="1"/>
  <c r="R381" i="1"/>
  <c r="Q381" i="1"/>
  <c r="S377" i="1"/>
  <c r="R377" i="1"/>
  <c r="Q377" i="1"/>
  <c r="S373" i="1"/>
  <c r="R373" i="1"/>
  <c r="Q373" i="1"/>
  <c r="S369" i="1"/>
  <c r="R369" i="1"/>
  <c r="Q369" i="1"/>
  <c r="S365" i="1"/>
  <c r="R365" i="1"/>
  <c r="Q365" i="1"/>
  <c r="S361" i="1"/>
  <c r="R361" i="1"/>
  <c r="Q361" i="1"/>
  <c r="S357" i="1"/>
  <c r="R357" i="1"/>
  <c r="Q357" i="1"/>
  <c r="S353" i="1"/>
  <c r="R353" i="1"/>
  <c r="Q353" i="1"/>
  <c r="S349" i="1"/>
  <c r="R349" i="1"/>
  <c r="Q349" i="1"/>
  <c r="S345" i="1"/>
  <c r="R345" i="1"/>
  <c r="Q345" i="1"/>
  <c r="S341" i="1"/>
  <c r="R341" i="1"/>
  <c r="Q341" i="1"/>
  <c r="S337" i="1"/>
  <c r="R337" i="1"/>
  <c r="Q337" i="1"/>
  <c r="S333" i="1"/>
  <c r="R333" i="1"/>
  <c r="Q333" i="1"/>
  <c r="S329" i="1"/>
  <c r="R329" i="1"/>
  <c r="Q329" i="1"/>
  <c r="S325" i="1"/>
  <c r="R325" i="1"/>
  <c r="Q325" i="1"/>
  <c r="S321" i="1"/>
  <c r="R321" i="1"/>
  <c r="Q321" i="1"/>
  <c r="S317" i="1"/>
  <c r="R317" i="1"/>
  <c r="Q317" i="1"/>
  <c r="S313" i="1"/>
  <c r="R313" i="1"/>
  <c r="Q313" i="1"/>
  <c r="S309" i="1"/>
  <c r="R309" i="1"/>
  <c r="Q309" i="1"/>
  <c r="S305" i="1"/>
  <c r="R305" i="1"/>
  <c r="Q305" i="1"/>
  <c r="S287" i="1"/>
  <c r="R287" i="1"/>
  <c r="Q287" i="1"/>
  <c r="S255" i="1"/>
  <c r="R255" i="1"/>
  <c r="Q255" i="1"/>
  <c r="S223" i="1"/>
  <c r="R223" i="1"/>
  <c r="Q223" i="1"/>
  <c r="Q199" i="1"/>
  <c r="S184" i="1"/>
  <c r="Q184" i="1"/>
  <c r="Q174" i="1"/>
  <c r="Q140" i="1"/>
  <c r="Q105" i="1"/>
  <c r="Q30" i="1"/>
  <c r="Q177" i="1"/>
  <c r="Q96" i="1"/>
  <c r="Q86" i="1"/>
  <c r="Q42" i="1"/>
  <c r="S212" i="1"/>
  <c r="R212" i="1"/>
  <c r="Q212" i="1"/>
  <c r="I204" i="1"/>
  <c r="Q188" i="1"/>
  <c r="I168" i="1"/>
  <c r="Q163" i="1"/>
  <c r="Q160" i="1"/>
  <c r="Q149" i="1"/>
  <c r="S138" i="1"/>
  <c r="Q138" i="1"/>
  <c r="I134" i="1"/>
  <c r="Q131" i="1"/>
  <c r="Q127" i="1"/>
  <c r="Q121" i="1"/>
  <c r="S116" i="1"/>
  <c r="Q116" i="1"/>
  <c r="Q113" i="1"/>
  <c r="Q80" i="1"/>
  <c r="Q77" i="1"/>
  <c r="Q68" i="1"/>
  <c r="I63" i="1"/>
  <c r="Q56" i="1"/>
  <c r="Q52" i="1"/>
  <c r="Q39" i="1"/>
  <c r="S16" i="1"/>
  <c r="Q16" i="1"/>
  <c r="S208" i="1"/>
  <c r="Q208" i="1"/>
  <c r="Q201" i="1"/>
  <c r="Q193" i="1"/>
  <c r="Q165" i="1"/>
  <c r="Q157" i="1"/>
  <c r="Q144" i="1"/>
  <c r="Q108" i="1"/>
  <c r="Q99" i="1"/>
  <c r="Q92" i="1"/>
  <c r="Q71" i="1"/>
  <c r="Q66" i="1"/>
  <c r="Q60" i="1"/>
  <c r="Q49" i="1"/>
  <c r="Q33" i="1"/>
  <c r="Q21" i="1"/>
  <c r="Q19" i="1"/>
  <c r="S521" i="1"/>
  <c r="R521" i="1"/>
  <c r="Q521" i="1"/>
  <c r="S301" i="1"/>
  <c r="R301" i="1"/>
  <c r="Q301" i="1"/>
  <c r="S293" i="1"/>
  <c r="R293" i="1"/>
  <c r="Q293" i="1"/>
  <c r="S281" i="1"/>
  <c r="R281" i="1"/>
  <c r="Q281" i="1"/>
  <c r="S273" i="1"/>
  <c r="R273" i="1"/>
  <c r="Q273" i="1"/>
  <c r="S265" i="1"/>
  <c r="R265" i="1"/>
  <c r="Q265" i="1"/>
  <c r="S257" i="1"/>
  <c r="R257" i="1"/>
  <c r="Q257" i="1"/>
  <c r="S249" i="1"/>
  <c r="R249" i="1"/>
  <c r="Q249" i="1"/>
  <c r="S241" i="1"/>
  <c r="R241" i="1"/>
  <c r="Q241" i="1"/>
  <c r="S233" i="1"/>
  <c r="R233" i="1"/>
  <c r="Q233" i="1"/>
  <c r="S225" i="1"/>
  <c r="R225" i="1"/>
  <c r="Q225" i="1"/>
  <c r="S217" i="1"/>
  <c r="R217" i="1"/>
  <c r="Q217" i="1"/>
  <c r="Q206" i="1"/>
  <c r="Q198" i="1"/>
  <c r="Q190" i="1"/>
  <c r="Q185" i="1"/>
  <c r="Q175" i="1"/>
  <c r="Q166" i="1"/>
  <c r="Q158" i="1"/>
  <c r="Q150" i="1"/>
  <c r="Q142" i="1"/>
  <c r="Q132" i="1"/>
  <c r="Q122" i="1"/>
  <c r="Q114" i="1"/>
  <c r="Q106" i="1"/>
  <c r="Q97" i="1"/>
  <c r="Q87" i="1"/>
  <c r="Q78" i="1"/>
  <c r="Q69" i="1"/>
  <c r="Q61" i="1"/>
  <c r="Q50" i="1"/>
  <c r="Q40" i="1"/>
  <c r="S31" i="1"/>
  <c r="Q31" i="1"/>
  <c r="Q18" i="1"/>
  <c r="S440" i="1"/>
  <c r="R440" i="1"/>
  <c r="Q440" i="1"/>
  <c r="S330" i="1"/>
  <c r="R330" i="1"/>
  <c r="Q330" i="1"/>
  <c r="I504" i="1"/>
  <c r="I472" i="1"/>
  <c r="I408" i="1"/>
  <c r="S496" i="1"/>
  <c r="R496" i="1"/>
  <c r="Q496" i="1"/>
  <c r="S488" i="1"/>
  <c r="R488" i="1"/>
  <c r="Q488" i="1"/>
  <c r="S464" i="1"/>
  <c r="R464" i="1"/>
  <c r="Q464" i="1"/>
  <c r="S456" i="1"/>
  <c r="R456" i="1"/>
  <c r="Q456" i="1"/>
  <c r="S432" i="1"/>
  <c r="R432" i="1"/>
  <c r="Q432" i="1"/>
  <c r="S424" i="1"/>
  <c r="R424" i="1"/>
  <c r="Q424" i="1"/>
  <c r="S480" i="1"/>
  <c r="R480" i="1"/>
  <c r="Q480" i="1"/>
  <c r="S416" i="1"/>
  <c r="R416" i="1"/>
  <c r="Q416" i="1"/>
  <c r="S370" i="1"/>
  <c r="R370" i="1"/>
  <c r="Q370" i="1"/>
  <c r="S327" i="1"/>
  <c r="R327" i="1"/>
  <c r="Q327" i="1"/>
  <c r="S306" i="1"/>
  <c r="R306" i="1"/>
  <c r="Q306" i="1"/>
  <c r="S282" i="1"/>
  <c r="R282" i="1"/>
  <c r="Q282" i="1"/>
  <c r="S218" i="1"/>
  <c r="R218" i="1"/>
  <c r="Q218" i="1"/>
  <c r="Q171" i="1"/>
  <c r="Q102" i="1"/>
  <c r="I383" i="1"/>
  <c r="I367" i="1"/>
  <c r="I335" i="1"/>
  <c r="S399" i="1"/>
  <c r="R399" i="1"/>
  <c r="Q399" i="1"/>
  <c r="S375" i="1"/>
  <c r="R375" i="1"/>
  <c r="Q375" i="1"/>
  <c r="S343" i="1"/>
  <c r="R343" i="1"/>
  <c r="Q343" i="1"/>
  <c r="S311" i="1"/>
  <c r="R311" i="1"/>
  <c r="Q311" i="1"/>
  <c r="S517" i="1"/>
  <c r="R517" i="1"/>
  <c r="Q517" i="1"/>
  <c r="S509" i="1"/>
  <c r="R509" i="1"/>
  <c r="Q509" i="1"/>
  <c r="S297" i="1"/>
  <c r="R297" i="1"/>
  <c r="Q297" i="1"/>
  <c r="S289" i="1"/>
  <c r="R289" i="1"/>
  <c r="Q289" i="1"/>
  <c r="S285" i="1"/>
  <c r="R285" i="1"/>
  <c r="Q285" i="1"/>
  <c r="S277" i="1"/>
  <c r="R277" i="1"/>
  <c r="Q277" i="1"/>
  <c r="S269" i="1"/>
  <c r="R269" i="1"/>
  <c r="Q269" i="1"/>
  <c r="S261" i="1"/>
  <c r="R261" i="1"/>
  <c r="Q261" i="1"/>
  <c r="S253" i="1"/>
  <c r="R253" i="1"/>
  <c r="Q253" i="1"/>
  <c r="S245" i="1"/>
  <c r="R245" i="1"/>
  <c r="Q245" i="1"/>
  <c r="S237" i="1"/>
  <c r="R237" i="1"/>
  <c r="Q237" i="1"/>
  <c r="S229" i="1"/>
  <c r="R229" i="1"/>
  <c r="Q229" i="1"/>
  <c r="S221" i="1"/>
  <c r="R221" i="1"/>
  <c r="Q221" i="1"/>
  <c r="S213" i="1"/>
  <c r="R213" i="1"/>
  <c r="Q213" i="1"/>
  <c r="S211" i="1"/>
  <c r="R211" i="1"/>
  <c r="Q211" i="1"/>
  <c r="Q202" i="1"/>
  <c r="Q194" i="1"/>
  <c r="Q179" i="1"/>
  <c r="Q170" i="1"/>
  <c r="Q162" i="1"/>
  <c r="Q154" i="1"/>
  <c r="Q146" i="1"/>
  <c r="Q136" i="1"/>
  <c r="Q126" i="1"/>
  <c r="S118" i="1"/>
  <c r="Q118" i="1"/>
  <c r="Q110" i="1"/>
  <c r="Q101" i="1"/>
  <c r="Q91" i="1"/>
  <c r="Q82" i="1"/>
  <c r="S73" i="1"/>
  <c r="Q73" i="1"/>
  <c r="Q65" i="1"/>
  <c r="Q55" i="1"/>
  <c r="Q45" i="1"/>
  <c r="Q36" i="1"/>
  <c r="Q27" i="1"/>
  <c r="Q22" i="1"/>
  <c r="Q14" i="1"/>
  <c r="I448" i="1"/>
  <c r="S522" i="1"/>
  <c r="R522" i="1"/>
  <c r="Q522" i="1"/>
  <c r="S514" i="1"/>
  <c r="R514" i="1"/>
  <c r="Q514" i="1"/>
  <c r="S510" i="1"/>
  <c r="R510" i="1"/>
  <c r="Q510" i="1"/>
  <c r="S390" i="1"/>
  <c r="R390" i="1"/>
  <c r="Q390" i="1"/>
  <c r="S386" i="1"/>
  <c r="R386" i="1"/>
  <c r="Q386" i="1"/>
  <c r="S382" i="1"/>
  <c r="R382" i="1"/>
  <c r="Q382" i="1"/>
  <c r="S378" i="1"/>
  <c r="R378" i="1"/>
  <c r="Q378" i="1"/>
  <c r="S374" i="1"/>
  <c r="R374" i="1"/>
  <c r="Q374" i="1"/>
  <c r="S366" i="1"/>
  <c r="R366" i="1"/>
  <c r="Q366" i="1"/>
  <c r="S358" i="1"/>
  <c r="R358" i="1"/>
  <c r="Q358" i="1"/>
  <c r="S354" i="1"/>
  <c r="R354" i="1"/>
  <c r="Q354" i="1"/>
  <c r="S350" i="1"/>
  <c r="R350" i="1"/>
  <c r="Q350" i="1"/>
  <c r="S346" i="1"/>
  <c r="R346" i="1"/>
  <c r="Q346" i="1"/>
  <c r="S342" i="1"/>
  <c r="R342" i="1"/>
  <c r="Q342" i="1"/>
  <c r="S334" i="1"/>
  <c r="R334" i="1"/>
  <c r="Q334" i="1"/>
  <c r="S326" i="1"/>
  <c r="R326" i="1"/>
  <c r="Q326" i="1"/>
  <c r="S322" i="1"/>
  <c r="R322" i="1"/>
  <c r="Q322" i="1"/>
  <c r="S318" i="1"/>
  <c r="R318" i="1"/>
  <c r="Q318" i="1"/>
  <c r="S314" i="1"/>
  <c r="R314" i="1"/>
  <c r="Q314" i="1"/>
  <c r="S310" i="1"/>
  <c r="R310" i="1"/>
  <c r="Q310" i="1"/>
  <c r="S298" i="1"/>
  <c r="R298" i="1"/>
  <c r="Q298" i="1"/>
  <c r="S294" i="1"/>
  <c r="R294" i="1"/>
  <c r="Q294" i="1"/>
  <c r="S290" i="1"/>
  <c r="R290" i="1"/>
  <c r="Q290" i="1"/>
  <c r="S286" i="1"/>
  <c r="R286" i="1"/>
  <c r="Q286" i="1"/>
  <c r="S278" i="1"/>
  <c r="R278" i="1"/>
  <c r="Q278" i="1"/>
  <c r="S270" i="1"/>
  <c r="R270" i="1"/>
  <c r="Q270" i="1"/>
  <c r="S266" i="1"/>
  <c r="R266" i="1"/>
  <c r="Q266" i="1"/>
  <c r="S262" i="1"/>
  <c r="R262" i="1"/>
  <c r="Q262" i="1"/>
  <c r="S258" i="1"/>
  <c r="R258" i="1"/>
  <c r="Q258" i="1"/>
  <c r="S254" i="1"/>
  <c r="R254" i="1"/>
  <c r="Q254" i="1"/>
  <c r="S246" i="1"/>
  <c r="R246" i="1"/>
  <c r="Q246" i="1"/>
  <c r="S238" i="1"/>
  <c r="R238" i="1"/>
  <c r="Q238" i="1"/>
  <c r="S234" i="1"/>
  <c r="R234" i="1"/>
  <c r="Q234" i="1"/>
  <c r="S230" i="1"/>
  <c r="R230" i="1"/>
  <c r="Q230" i="1"/>
  <c r="S226" i="1"/>
  <c r="R226" i="1"/>
  <c r="Q226" i="1"/>
  <c r="S222" i="1"/>
  <c r="R222" i="1"/>
  <c r="Q222" i="1"/>
  <c r="S214" i="1"/>
  <c r="R214" i="1"/>
  <c r="Q214" i="1"/>
  <c r="S203" i="1"/>
  <c r="Q203" i="1"/>
  <c r="Q195" i="1"/>
  <c r="Q191" i="1"/>
  <c r="Q186" i="1"/>
  <c r="S180" i="1"/>
  <c r="Q180" i="1"/>
  <c r="Q176" i="1"/>
  <c r="S167" i="1"/>
  <c r="Q167" i="1"/>
  <c r="Q159" i="1"/>
  <c r="Q155" i="1"/>
  <c r="Q151" i="1"/>
  <c r="Q147" i="1"/>
  <c r="Q143" i="1"/>
  <c r="S133" i="1"/>
  <c r="Q133" i="1"/>
  <c r="Q123" i="1"/>
  <c r="Q119" i="1"/>
  <c r="S115" i="1"/>
  <c r="Q115" i="1"/>
  <c r="Q111" i="1"/>
  <c r="Q107" i="1"/>
  <c r="Q98" i="1"/>
  <c r="S88" i="1"/>
  <c r="Q88" i="1"/>
  <c r="Q83" i="1"/>
  <c r="Q79" i="1"/>
  <c r="Q74" i="1"/>
  <c r="Q70" i="1"/>
  <c r="Q62" i="1"/>
  <c r="Q51" i="1"/>
  <c r="Q46" i="1"/>
  <c r="Q41" i="1"/>
  <c r="Q37" i="1"/>
  <c r="Q32" i="1"/>
  <c r="Q23" i="1"/>
  <c r="S512" i="1"/>
  <c r="R512" i="1"/>
  <c r="Q512" i="1"/>
  <c r="S500" i="1"/>
  <c r="R500" i="1"/>
  <c r="Q500" i="1"/>
  <c r="S484" i="1"/>
  <c r="R484" i="1"/>
  <c r="Q484" i="1"/>
  <c r="S460" i="1"/>
  <c r="R460" i="1"/>
  <c r="Q460" i="1"/>
  <c r="S444" i="1"/>
  <c r="R444" i="1"/>
  <c r="Q444" i="1"/>
  <c r="S420" i="1"/>
  <c r="R420" i="1"/>
  <c r="Q420" i="1"/>
  <c r="S412" i="1"/>
  <c r="R412" i="1"/>
  <c r="Q412" i="1"/>
  <c r="S296" i="1"/>
  <c r="R296" i="1"/>
  <c r="Q296" i="1"/>
  <c r="S288" i="1"/>
  <c r="R288" i="1"/>
  <c r="Q288" i="1"/>
  <c r="S280" i="1"/>
  <c r="R280" i="1"/>
  <c r="Q280" i="1"/>
  <c r="S272" i="1"/>
  <c r="R272" i="1"/>
  <c r="Q272" i="1"/>
  <c r="S264" i="1"/>
  <c r="R264" i="1"/>
  <c r="Q264" i="1"/>
  <c r="S256" i="1"/>
  <c r="R256" i="1"/>
  <c r="Q256" i="1"/>
  <c r="S248" i="1"/>
  <c r="R248" i="1"/>
  <c r="Q248" i="1"/>
  <c r="S240" i="1"/>
  <c r="R240" i="1"/>
  <c r="Q240" i="1"/>
  <c r="S232" i="1"/>
  <c r="R232" i="1"/>
  <c r="Q232" i="1"/>
  <c r="S224" i="1"/>
  <c r="R224" i="1"/>
  <c r="Q224" i="1"/>
  <c r="S216" i="1"/>
  <c r="R216" i="1"/>
  <c r="Q216" i="1"/>
  <c r="Q205" i="1"/>
  <c r="S197" i="1"/>
  <c r="Q197" i="1"/>
  <c r="Q189" i="1"/>
  <c r="Q178" i="1"/>
  <c r="Q169" i="1"/>
  <c r="Q161" i="1"/>
  <c r="Q153" i="1"/>
  <c r="Q145" i="1"/>
  <c r="Q135" i="1"/>
  <c r="Q125" i="1"/>
  <c r="Q117" i="1"/>
  <c r="Q109" i="1"/>
  <c r="S100" i="1"/>
  <c r="Q100" i="1"/>
  <c r="Q90" i="1"/>
  <c r="Q81" i="1"/>
  <c r="Q72" i="1"/>
  <c r="Q64" i="1"/>
  <c r="S53" i="1"/>
  <c r="Q53" i="1"/>
  <c r="Q43" i="1"/>
  <c r="Q34" i="1"/>
  <c r="Q26" i="1"/>
  <c r="Q17" i="1"/>
  <c r="Q13" i="1"/>
  <c r="S516" i="1"/>
  <c r="R516" i="1"/>
  <c r="Q516" i="1"/>
  <c r="S492" i="1"/>
  <c r="R492" i="1"/>
  <c r="Q492" i="1"/>
  <c r="S476" i="1"/>
  <c r="R476" i="1"/>
  <c r="Q476" i="1"/>
  <c r="S468" i="1"/>
  <c r="R468" i="1"/>
  <c r="Q468" i="1"/>
  <c r="S452" i="1"/>
  <c r="R452" i="1"/>
  <c r="Q452" i="1"/>
  <c r="S436" i="1"/>
  <c r="R436" i="1"/>
  <c r="Q436" i="1"/>
  <c r="S428" i="1"/>
  <c r="R428" i="1"/>
  <c r="Q428" i="1"/>
  <c r="S404" i="1"/>
  <c r="R404" i="1"/>
  <c r="Q404" i="1"/>
  <c r="S519" i="1"/>
  <c r="R519" i="1"/>
  <c r="Q519" i="1"/>
  <c r="S503" i="1"/>
  <c r="R503" i="1"/>
  <c r="Q503" i="1"/>
  <c r="S499" i="1"/>
  <c r="R499" i="1"/>
  <c r="Q499" i="1"/>
  <c r="S495" i="1"/>
  <c r="R495" i="1"/>
  <c r="Q495" i="1"/>
  <c r="S491" i="1"/>
  <c r="R491" i="1"/>
  <c r="Q491" i="1"/>
  <c r="S487" i="1"/>
  <c r="R487" i="1"/>
  <c r="Q487" i="1"/>
  <c r="S483" i="1"/>
  <c r="R483" i="1"/>
  <c r="Q483" i="1"/>
  <c r="S479" i="1"/>
  <c r="R479" i="1"/>
  <c r="Q479" i="1"/>
  <c r="S475" i="1"/>
  <c r="R475" i="1"/>
  <c r="Q475" i="1"/>
  <c r="S471" i="1"/>
  <c r="R471" i="1"/>
  <c r="Q471" i="1"/>
  <c r="S467" i="1"/>
  <c r="R467" i="1"/>
  <c r="Q467" i="1"/>
  <c r="S463" i="1"/>
  <c r="R463" i="1"/>
  <c r="Q463" i="1"/>
  <c r="S459" i="1"/>
  <c r="R459" i="1"/>
  <c r="Q459" i="1"/>
  <c r="S455" i="1"/>
  <c r="R455" i="1"/>
  <c r="Q455" i="1"/>
  <c r="S451" i="1"/>
  <c r="R451" i="1"/>
  <c r="Q451" i="1"/>
  <c r="S447" i="1"/>
  <c r="R447" i="1"/>
  <c r="Q447" i="1"/>
  <c r="S443" i="1"/>
  <c r="R443" i="1"/>
  <c r="Q443" i="1"/>
  <c r="S439" i="1"/>
  <c r="R439" i="1"/>
  <c r="Q439" i="1"/>
  <c r="S435" i="1"/>
  <c r="R435" i="1"/>
  <c r="Q435" i="1"/>
  <c r="S431" i="1"/>
  <c r="R431" i="1"/>
  <c r="Q431" i="1"/>
  <c r="S427" i="1"/>
  <c r="R427" i="1"/>
  <c r="Q427" i="1"/>
  <c r="S423" i="1"/>
  <c r="R423" i="1"/>
  <c r="Q423" i="1"/>
  <c r="S419" i="1"/>
  <c r="R419" i="1"/>
  <c r="Q419" i="1"/>
  <c r="S415" i="1"/>
  <c r="R415" i="1"/>
  <c r="Q415" i="1"/>
  <c r="S411" i="1"/>
  <c r="R411" i="1"/>
  <c r="Q411" i="1"/>
  <c r="S407" i="1"/>
  <c r="R407" i="1"/>
  <c r="Q407" i="1"/>
  <c r="S403" i="1"/>
  <c r="R403" i="1"/>
  <c r="Q403" i="1"/>
  <c r="S395" i="1"/>
  <c r="R395" i="1"/>
  <c r="Q395" i="1"/>
  <c r="S387" i="1"/>
  <c r="R387" i="1"/>
  <c r="Q387" i="1"/>
  <c r="S379" i="1"/>
  <c r="R379" i="1"/>
  <c r="Q379" i="1"/>
  <c r="S371" i="1"/>
  <c r="R371" i="1"/>
  <c r="Q371" i="1"/>
  <c r="S363" i="1"/>
  <c r="R363" i="1"/>
  <c r="Q363" i="1"/>
  <c r="S355" i="1"/>
  <c r="R355" i="1"/>
  <c r="Q355" i="1"/>
  <c r="S347" i="1"/>
  <c r="R347" i="1"/>
  <c r="Q347" i="1"/>
  <c r="S339" i="1"/>
  <c r="R339" i="1"/>
  <c r="Q339" i="1"/>
  <c r="S331" i="1"/>
  <c r="R331" i="1"/>
  <c r="Q331" i="1"/>
  <c r="S323" i="1"/>
  <c r="R323" i="1"/>
  <c r="Q323" i="1"/>
  <c r="S315" i="1"/>
  <c r="R315" i="1"/>
  <c r="Q315" i="1"/>
  <c r="S307" i="1"/>
  <c r="R307" i="1"/>
  <c r="Q307" i="1"/>
  <c r="S299" i="1"/>
  <c r="R299" i="1"/>
  <c r="Q299" i="1"/>
  <c r="S291" i="1"/>
  <c r="R291" i="1"/>
  <c r="Q291" i="1"/>
  <c r="S283" i="1"/>
  <c r="R283" i="1"/>
  <c r="Q283" i="1"/>
  <c r="S275" i="1"/>
  <c r="R275" i="1"/>
  <c r="Q275" i="1"/>
  <c r="S267" i="1"/>
  <c r="R267" i="1"/>
  <c r="Q267" i="1"/>
  <c r="S259" i="1"/>
  <c r="R259" i="1"/>
  <c r="Q259" i="1"/>
  <c r="S251" i="1"/>
  <c r="R251" i="1"/>
  <c r="Q251" i="1"/>
  <c r="S243" i="1"/>
  <c r="R243" i="1"/>
  <c r="Q243" i="1"/>
  <c r="S235" i="1"/>
  <c r="R235" i="1"/>
  <c r="Q235" i="1"/>
  <c r="S227" i="1"/>
  <c r="R227" i="1"/>
  <c r="Q227" i="1"/>
  <c r="S219" i="1"/>
  <c r="R219" i="1"/>
  <c r="Q219" i="1"/>
  <c r="S209" i="1"/>
  <c r="Q209" i="1"/>
  <c r="Q200" i="1"/>
  <c r="Q192" i="1"/>
  <c r="Q182" i="1"/>
  <c r="Q173" i="1"/>
  <c r="Q164" i="1"/>
  <c r="S156" i="1"/>
  <c r="Q156" i="1"/>
  <c r="Q148" i="1"/>
  <c r="Q139" i="1"/>
  <c r="Q130" i="1"/>
  <c r="Q120" i="1"/>
  <c r="Q112" i="1"/>
  <c r="Q103" i="1"/>
  <c r="Q93" i="1"/>
  <c r="Q84" i="1"/>
  <c r="S76" i="1"/>
  <c r="Q76" i="1"/>
  <c r="Q67" i="1"/>
  <c r="Q58" i="1"/>
  <c r="Q48" i="1"/>
  <c r="Q38" i="1"/>
  <c r="S29" i="1"/>
  <c r="Q29" i="1"/>
  <c r="Q20" i="1"/>
  <c r="S513" i="1"/>
  <c r="R513" i="1"/>
  <c r="S511" i="1"/>
  <c r="R511" i="1"/>
  <c r="S11" i="1"/>
  <c r="R11" i="1"/>
  <c r="S508" i="1"/>
  <c r="R508" i="1"/>
  <c r="S507" i="1"/>
  <c r="R507" i="1"/>
  <c r="S506" i="1"/>
  <c r="R506" i="1"/>
  <c r="S505" i="1"/>
  <c r="R505" i="1"/>
  <c r="S15" i="1"/>
  <c r="R15" i="1"/>
  <c r="O400" i="1"/>
  <c r="I400" i="1"/>
  <c r="M2" i="1"/>
  <c r="O10" i="1"/>
  <c r="S10" i="1"/>
  <c r="R10" i="1"/>
  <c r="S5" i="1"/>
  <c r="R5" i="1"/>
  <c r="S4" i="1"/>
  <c r="R4" i="1"/>
  <c r="H394" i="1"/>
  <c r="O394" i="1"/>
  <c r="I394" i="1"/>
  <c r="S393" i="1"/>
  <c r="R393" i="1"/>
  <c r="O9" i="1"/>
  <c r="S9" i="1"/>
  <c r="R9" i="1"/>
  <c r="Q9" i="1"/>
  <c r="S7" i="1"/>
  <c r="R7" i="1"/>
  <c r="O6" i="1"/>
  <c r="S6" i="1"/>
  <c r="R6" i="1"/>
  <c r="S303" i="1"/>
  <c r="R303" i="1"/>
  <c r="O302" i="1"/>
  <c r="I302" i="1"/>
  <c r="H301" i="1"/>
  <c r="J4" i="1"/>
  <c r="J7" i="1"/>
  <c r="J9" i="1"/>
  <c r="J13" i="1"/>
  <c r="J14" i="1"/>
  <c r="J17" i="1"/>
  <c r="J18" i="1"/>
  <c r="J21" i="1"/>
  <c r="J22" i="1"/>
  <c r="J26" i="1"/>
  <c r="J27" i="1"/>
  <c r="J30" i="1"/>
  <c r="J31" i="1"/>
  <c r="J34" i="1"/>
  <c r="J36" i="1"/>
  <c r="V2" i="1"/>
  <c r="U2" i="1"/>
  <c r="J2" i="1"/>
  <c r="J5" i="1"/>
  <c r="J6" i="1"/>
  <c r="J10" i="1"/>
  <c r="J11" i="1"/>
  <c r="J15" i="1"/>
  <c r="J16" i="1"/>
  <c r="J19" i="1"/>
  <c r="J20" i="1"/>
  <c r="J23" i="1"/>
  <c r="J25" i="1"/>
  <c r="J28" i="1"/>
  <c r="J29" i="1"/>
  <c r="J32" i="1"/>
  <c r="J33" i="1"/>
  <c r="J37" i="1"/>
  <c r="S400" i="1"/>
  <c r="R400" i="1"/>
  <c r="H400" i="1"/>
  <c r="Q513" i="1"/>
  <c r="H513" i="1"/>
  <c r="Q511" i="1"/>
  <c r="H511" i="1"/>
  <c r="Q11" i="1"/>
  <c r="H11" i="1"/>
  <c r="Q508" i="1"/>
  <c r="H508" i="1"/>
  <c r="Q507" i="1"/>
  <c r="H507" i="1"/>
  <c r="Q506" i="1"/>
  <c r="H506" i="1"/>
  <c r="Q505" i="1"/>
  <c r="H505" i="1"/>
  <c r="Q15" i="1"/>
  <c r="H15" i="1"/>
  <c r="Q10" i="1"/>
  <c r="H10" i="1"/>
  <c r="H9" i="1"/>
  <c r="Q5" i="1"/>
  <c r="H5" i="1"/>
  <c r="Q4" i="1"/>
  <c r="H4" i="1"/>
  <c r="S394" i="1"/>
  <c r="R394" i="1"/>
  <c r="Q394" i="1"/>
  <c r="Q393" i="1"/>
  <c r="H393" i="1"/>
  <c r="Q7" i="1"/>
  <c r="H7" i="1"/>
  <c r="Q6" i="1"/>
  <c r="H6" i="1"/>
  <c r="Q303" i="1"/>
  <c r="H303" i="1"/>
  <c r="S302" i="1"/>
  <c r="R302" i="1"/>
  <c r="I14" i="1"/>
  <c r="I25" i="1"/>
  <c r="I36" i="1"/>
  <c r="I37" i="1"/>
  <c r="Q400" i="1"/>
  <c r="Q302" i="1"/>
  <c r="H302" i="1"/>
  <c r="I31" i="1"/>
  <c r="I18" i="1"/>
  <c r="I4" i="1"/>
  <c r="I34" i="1"/>
  <c r="I30" i="1"/>
  <c r="I26" i="1"/>
  <c r="I21" i="1"/>
  <c r="I17" i="1"/>
  <c r="I13" i="1"/>
  <c r="I7" i="1"/>
  <c r="I33" i="1"/>
  <c r="I29" i="1"/>
  <c r="I20" i="1"/>
  <c r="I16" i="1"/>
  <c r="I32" i="1"/>
  <c r="I28" i="1"/>
  <c r="I23" i="1"/>
  <c r="I19" i="1"/>
  <c r="I10" i="1"/>
  <c r="I5" i="1"/>
  <c r="I15" i="1"/>
  <c r="I22" i="1"/>
  <c r="I9" i="1"/>
  <c r="I6" i="1"/>
  <c r="I27" i="1"/>
  <c r="I11" i="1"/>
  <c r="P2" i="1"/>
  <c r="O2" i="1"/>
  <c r="AG2" i="1"/>
  <c r="AF2" i="1"/>
  <c r="S2" i="1"/>
  <c r="R2" i="1"/>
  <c r="I2" i="1"/>
  <c r="H2" i="1"/>
  <c r="Q2" i="1"/>
  <c r="AH2" i="1"/>
  <c r="AR2" i="1"/>
  <c r="AS2" i="1"/>
  <c r="AT2" i="1"/>
  <c r="AE2" i="1"/>
  <c r="AQ2" i="1"/>
  <c r="AP2" i="1"/>
  <c r="AO2" i="1"/>
  <c r="AN2" i="1"/>
  <c r="AM2" i="1"/>
  <c r="AL2" i="1"/>
  <c r="AK2" i="1"/>
  <c r="AJ2" i="1"/>
  <c r="AI2" i="1"/>
  <c r="AU2" i="1"/>
</calcChain>
</file>

<file path=xl/sharedStrings.xml><?xml version="1.0" encoding="utf-8"?>
<sst xmlns="http://schemas.openxmlformats.org/spreadsheetml/2006/main" count="577" uniqueCount="228">
  <si>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</si>
  <si>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</si>
  <si>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</si>
  <si>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</si>
  <si>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</si>
  <si>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</si>
  <si>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</si>
  <si>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</si>
  <si>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</si>
  <si>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</si>
  <si>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</si>
  <si>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</si>
  <si>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</si>
  <si>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</si>
  <si>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</si>
  <si>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</si>
  <si>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</si>
  <si>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 xml:space="preserve">AGOSTA FERNANDEZ, BRUNO </t>
  </si>
  <si>
    <t>ALCARÁZ,RODOLFO PABLO</t>
  </si>
  <si>
    <t xml:space="preserve">ALONSO DI CESARE,AGUSTINA </t>
  </si>
  <si>
    <t>ALVAREZ, PILAR</t>
  </si>
  <si>
    <t>ANIBALDI, ADRIANO GABRIEL</t>
  </si>
  <si>
    <t>ANZORENA,JESUS IGNACIO</t>
  </si>
  <si>
    <t>APA, GISELA PAOLA</t>
  </si>
  <si>
    <t xml:space="preserve">ARANCIBIA, SHIRLEY MACARENA </t>
  </si>
  <si>
    <t>ARAUJO QUIROGA, SILVANA VALERIA</t>
  </si>
  <si>
    <t>ARENAS, CARLA YASMIN</t>
  </si>
  <si>
    <t>ARENTSEN AHUMADA, JUAN IGNACIO</t>
  </si>
  <si>
    <t>ARMENDI, MIRIAM ELIZABETH</t>
  </si>
  <si>
    <t>ARREGUI, PAOLA NATALIA</t>
  </si>
  <si>
    <t>ATENCIO, ARIANA</t>
  </si>
  <si>
    <t>ATENCIO, JUAN MANUEL</t>
  </si>
  <si>
    <t>ATENCIO GUERRA, BRIAN NICOLAS</t>
  </si>
  <si>
    <t>AVENDAÑO, FLORENCIA AGUSTINA</t>
  </si>
  <si>
    <t>AVILA, BELÉN DANIELA</t>
  </si>
  <si>
    <t>BAJDA, MORENA</t>
  </si>
  <si>
    <t>BALDERRAMO, MARÍA JOSÉ</t>
  </si>
  <si>
    <t>BALDINI FREDES, ANTONELLA JULIETA</t>
  </si>
  <si>
    <t>BARRERA,JEREMÍAS</t>
  </si>
  <si>
    <t>BARRERA, ROMINA EUGENIA</t>
  </si>
  <si>
    <t>BENAVIDES SUBIA, MAILEN ALDANA</t>
  </si>
  <si>
    <t>BERARDI, DANIEL</t>
  </si>
  <si>
    <t>BERMEJILLO,JUAN MARTÍN</t>
  </si>
  <si>
    <t>BORDIN, KAREN MILENA</t>
  </si>
  <si>
    <t>BUJALDÓN, MARÍA VICTORIA</t>
  </si>
  <si>
    <t>BUSTOS,ALBERTO CEFERINO</t>
  </si>
  <si>
    <t>CABREJAS REYES, AGUSTINA</t>
  </si>
  <si>
    <t>CADÚS, ADRIANA</t>
  </si>
  <si>
    <t xml:space="preserve">CAMPOS SALINAS, LEONARDO </t>
  </si>
  <si>
    <t>CARDOZO, EVA MICAELA</t>
  </si>
  <si>
    <t xml:space="preserve">CAREDDU, AZUL MARÍA </t>
  </si>
  <si>
    <t xml:space="preserve">CASSESE YAMUR, MELANIE DULCE </t>
  </si>
  <si>
    <t xml:space="preserve">CASTELLON MENA,FRANCISCO </t>
  </si>
  <si>
    <t xml:space="preserve">CASTILLA CAÑADAS, SANTIAGO </t>
  </si>
  <si>
    <t>CASTILLO LOPEZ, FABIAN TADEO</t>
  </si>
  <si>
    <t>CAYLA CASTILLO,FABRICIO JAVIER</t>
  </si>
  <si>
    <t>CLAVERO, ESTEBAN MARCELO</t>
  </si>
  <si>
    <t>CODO, ANTONELLA</t>
  </si>
  <si>
    <t>CORDOBA, SOL ANA PAULA</t>
  </si>
  <si>
    <t>CREMASCHI, MARTINA</t>
  </si>
  <si>
    <t>CUELLO, ANDRÉS DANTE GABRIEL</t>
  </si>
  <si>
    <t>DE LLAC,GUSTAVO ARIEL</t>
  </si>
  <si>
    <t>DE MARCO, GUSTAVO</t>
  </si>
  <si>
    <t>DEL POPOLO, AGUSTÍN NICOLÁS</t>
  </si>
  <si>
    <t>DELGADO, CYNTIA CAROLINA</t>
  </si>
  <si>
    <t xml:space="preserve">DERIO, ILEANA PATRICIA  </t>
  </si>
  <si>
    <t>DIAZ,CECILIA SOLEDAD</t>
  </si>
  <si>
    <t>DIAZ AYALA,DAVID FACUNDO</t>
  </si>
  <si>
    <t>ECHEVERRIA ARZUZU,GANES UPENDRA</t>
  </si>
  <si>
    <t>ELVIRA, JUAN CARLOS</t>
  </si>
  <si>
    <t>ESCOBAR, ROCIO DAIANA</t>
  </si>
  <si>
    <t>ESCUDERO SOSA, MARIELA CELESTE</t>
  </si>
  <si>
    <t>ESTRELA BASILE, ALEXIS DANIEL</t>
  </si>
  <si>
    <t>EZCURRA, JOSEFINA</t>
  </si>
  <si>
    <t>FEMENIA FAVIER, MARIA</t>
  </si>
  <si>
    <t>FERNANDEZ,ERIC</t>
  </si>
  <si>
    <t xml:space="preserve">FERREYRA BARAHONA, PAULA </t>
  </si>
  <si>
    <t>FIRMAPAZ, MARIA BELEN</t>
  </si>
  <si>
    <t>FLOCCO, MILENA BELEN</t>
  </si>
  <si>
    <t>FLORES SOTO, CAMILA SOLANGE</t>
  </si>
  <si>
    <t>FUNES, CARLA AGUSTINA</t>
  </si>
  <si>
    <t>FUNES, CECILIA VICTORIA</t>
  </si>
  <si>
    <t>GAGO, CLARA LUISA DEL VALLE</t>
  </si>
  <si>
    <t xml:space="preserve">GALLO TORRES, CLARA LUISA </t>
  </si>
  <si>
    <t>GANAM, SOFIA BELEN</t>
  </si>
  <si>
    <t>GARCIA, AGUSTINA BELEN</t>
  </si>
  <si>
    <t>GARCIA,FLORENCIA</t>
  </si>
  <si>
    <t>GARCÍA LLAURÓ,LUIS GONZALO</t>
  </si>
  <si>
    <t>GILI, FRANCO</t>
  </si>
  <si>
    <t>GIOVANETTI, MAIRA ANTONELLA</t>
  </si>
  <si>
    <t>GIULIANO, VALERIA</t>
  </si>
  <si>
    <t>GOMEZ,VALERIA</t>
  </si>
  <si>
    <t>GOMEZ, LAURA</t>
  </si>
  <si>
    <t>GOMEZ,MAYRA DAIANA</t>
  </si>
  <si>
    <t>GOMEZ, PAULA MELINA</t>
  </si>
  <si>
    <t xml:space="preserve">GOMEZ IBACACHE, BRIAN EXEQUIEL </t>
  </si>
  <si>
    <t>GOMEZ POBLETE, MARIO GUSTAVO</t>
  </si>
  <si>
    <t>GONZALEZ, MARÍA YANILA</t>
  </si>
  <si>
    <t xml:space="preserve">GONZALEZ PEREIRA, MICAELA </t>
  </si>
  <si>
    <t>GRASSO, EVELYN VICTORIA</t>
  </si>
  <si>
    <t>GUAJARDO, MARIA EUGENIA</t>
  </si>
  <si>
    <t>GUARDIA, TOMAS</t>
  </si>
  <si>
    <t>GUIDOLIN TORO,CARLA NATASHA</t>
  </si>
  <si>
    <t>GUTIERREZ,GABRIELA</t>
  </si>
  <si>
    <t>HERNANDEZ SOTO, MATIAS EZEQUIEL</t>
  </si>
  <si>
    <t xml:space="preserve">HUETAGOYENA LINARDELLI,VERÓNICA </t>
  </si>
  <si>
    <t>IBAÑEZ CRESPO, JUAN SANTIAGO</t>
  </si>
  <si>
    <t>JARA,ANTONELA AYELEN</t>
  </si>
  <si>
    <t>JIMENEZ,NICOLÁS ARIEL</t>
  </si>
  <si>
    <t>JOFRE FLORES, MARÍA ELIANA</t>
  </si>
  <si>
    <t>JOSE GARCIA, MARTINA ABIGAIL</t>
  </si>
  <si>
    <t>JULIAN, MARÍA SOL</t>
  </si>
  <si>
    <t xml:space="preserve">JULIAN, ROSARIO JOSEFINA NAHIR </t>
  </si>
  <si>
    <t>KIEFL CALDERÓN, FEDERICO ARTURO</t>
  </si>
  <si>
    <t>LAMBERTUCCI ALTAMIRANO, GERONIMO</t>
  </si>
  <si>
    <t>LEGUIZAMON, GISELLA</t>
  </si>
  <si>
    <t>LEIVA, GABRIELA ALEJANDRA</t>
  </si>
  <si>
    <t xml:space="preserve">LESCANO,ESTEBAN JOEL </t>
  </si>
  <si>
    <t>LO PRESTI,PABLO SANTIAGO</t>
  </si>
  <si>
    <t xml:space="preserve">LUNA BARROS, YAMILA GISEL  </t>
  </si>
  <si>
    <t>LURBE, CLAUDIA VANESA</t>
  </si>
  <si>
    <t xml:space="preserve">MAIDANA ANDRE, VANINA LOURDES </t>
  </si>
  <si>
    <t>MALUF, MARÍA FERNANDA</t>
  </si>
  <si>
    <t>MALUF, NOELIA ALEJANDRA</t>
  </si>
  <si>
    <t>MAMANI, GUSTAVO ALFREDO</t>
  </si>
  <si>
    <t>MANCILLA MONTUELLE, HERNAN NAIM</t>
  </si>
  <si>
    <t>MARCATELLI,KAREN</t>
  </si>
  <si>
    <t>MARCHESI,JUAN PABLO</t>
  </si>
  <si>
    <t>MARTINEZ, MILENA NOELY</t>
  </si>
  <si>
    <t>MASIERO,EMILIA NATALÍ</t>
  </si>
  <si>
    <t>MASTRANTONIO, MELANIE IVANA</t>
  </si>
  <si>
    <t>MEDINA ORO,JULIETA VICTORIA</t>
  </si>
  <si>
    <t>MONTIGEL, EMMANUEL GUILLERMO</t>
  </si>
  <si>
    <t>MORILLAS GOLDSACK, MICAELA</t>
  </si>
  <si>
    <t>MUÑOZ,VANESA NOEMI</t>
  </si>
  <si>
    <t>MUÑOZ ACUÑA, ESTER BETSABE</t>
  </si>
  <si>
    <t xml:space="preserve">NABIA, DEBORAH VALERIA </t>
  </si>
  <si>
    <t>NAVAD, ROCIO GIMENA</t>
  </si>
  <si>
    <t xml:space="preserve">NAVARRO FERRANDI, FELICITAS </t>
  </si>
  <si>
    <t>NUÑEZ, JORGE</t>
  </si>
  <si>
    <t>OBREDOR MUÑOZ,LEANDRO DANIEL</t>
  </si>
  <si>
    <t>OGON, ALEJANDRO JOSE</t>
  </si>
  <si>
    <t>PACO,MOIRA GABRIELA</t>
  </si>
  <si>
    <t>PANIAGUA MONTIEL, LUCIANO JESUS</t>
  </si>
  <si>
    <t xml:space="preserve">PARÉS BUENAVENTURA, CARLA </t>
  </si>
  <si>
    <t>PAYERO ARAOZ,LUIS ADRIAN</t>
  </si>
  <si>
    <t>PAZZAGLIA, AGOSTINA ELIZABETH</t>
  </si>
  <si>
    <t>PAZZAGLIA, MATIAS ALEJANDRO</t>
  </si>
  <si>
    <t xml:space="preserve">PELAYES ABALLAY, AGOSTINA </t>
  </si>
  <si>
    <t>PEÑALOZA, CINTHIA NOELIA</t>
  </si>
  <si>
    <t>PEREZ,ESTEFANIA DEBORA</t>
  </si>
  <si>
    <t>PIZARRO, SANTIAGO MIGUEL</t>
  </si>
  <si>
    <t>PIZARRO CATALDO, TANIA MICAELA</t>
  </si>
  <si>
    <t>QUIROZ DIAZ, MARIA AGUSTINA</t>
  </si>
  <si>
    <t>RAZQUIN, EMILIANO EXEQUIEL</t>
  </si>
  <si>
    <t>RETA, MARIA PILAR</t>
  </si>
  <si>
    <t>RIOS, JUAN MARCELO</t>
  </si>
  <si>
    <t>RIOS VERGARA, MICAELA ELIZABETH</t>
  </si>
  <si>
    <t>RODRIGUEZ,MAURICIO</t>
  </si>
  <si>
    <t>RODRIGUEZ, SEBASTIAN,SEBASTIAN</t>
  </si>
  <si>
    <t xml:space="preserve">RODRIGUEZ CARRASCO, PATRICIO </t>
  </si>
  <si>
    <t>RODRIGUEZ DUTRA,MARIA CANDELA</t>
  </si>
  <si>
    <t>ROSLAN,DANA</t>
  </si>
  <si>
    <t>RUBIO,GONZALO AGUSTIN</t>
  </si>
  <si>
    <t>RUCHAJ,MARÍA FLORENCIA</t>
  </si>
  <si>
    <t>RUIZ, SEBASTIAN</t>
  </si>
  <si>
    <t>SALDIVAR, MARIA BELEN</t>
  </si>
  <si>
    <t>SALINAS, ANA SILVIA</t>
  </si>
  <si>
    <t>SALINAS, LAUTARO ADRIAN</t>
  </si>
  <si>
    <t>SALMASO, PAMELA DEBORA</t>
  </si>
  <si>
    <t xml:space="preserve">SENSI, SERGIO ALEJANDRO </t>
  </si>
  <si>
    <t xml:space="preserve">SEUFFERHELD CARRIZO, DAIRA </t>
  </si>
  <si>
    <t>SILICATO CARUSO, NOELIA MAGALI</t>
  </si>
  <si>
    <t>SILNIK, NOELIA MAGALI</t>
  </si>
  <si>
    <t>SIMONI, VALENTINA CANDELARIA</t>
  </si>
  <si>
    <t>SIRACUSA,ENRIQUE GABRIEL</t>
  </si>
  <si>
    <t>SOTTILE, ELENA MARÍA</t>
  </si>
  <si>
    <t>TALICE, MARIANA ROCIO</t>
  </si>
  <si>
    <t>TARRES RAMIREZ ,ROCIO BELEN</t>
  </si>
  <si>
    <t>TINELLI,JUAN ANDRES</t>
  </si>
  <si>
    <t>UGARTEMENDIA,MARCELO FABIAN</t>
  </si>
  <si>
    <t>VANELLA, MICAELA GISELLE</t>
  </si>
  <si>
    <t>VARGAS, GLADIS BEATRIZ</t>
  </si>
  <si>
    <t>VASQUEZ SOLER,FRANCISCO IGNACIO</t>
  </si>
  <si>
    <t>VEGA, JULIETA MICAELA</t>
  </si>
  <si>
    <t xml:space="preserve">VILLALBA, FACUNDO NICOLAS </t>
  </si>
  <si>
    <t>VILLEGAS COSTA,LEONARDO FRANCO</t>
  </si>
  <si>
    <t>VILLEGAS OROZCO,MARCELO ORLANDO</t>
  </si>
  <si>
    <t xml:space="preserve">VILLENE, MARIA FLORENCIA </t>
  </si>
  <si>
    <t>YACANTE, JENNIFER BELEN</t>
  </si>
  <si>
    <t xml:space="preserve">YANNUZZI PETRUSCHKA, IOVANNO </t>
  </si>
  <si>
    <t>YANZÓN, LILIANA ESTHER</t>
  </si>
  <si>
    <t>ZAMBRANO, MIRTA SUSANA</t>
  </si>
  <si>
    <t>ZEBALLOS ASENJO, FABRIZIO IGNACIO</t>
  </si>
  <si>
    <t xml:space="preserve">ZECCA, FRANCO SIMÓN  </t>
  </si>
  <si>
    <t>A</t>
  </si>
  <si>
    <t>ZANGRANDI, AGOSTINA</t>
  </si>
  <si>
    <t>CORTES, SOL PAULA</t>
  </si>
  <si>
    <t>MAILHOS MUÑOZ, FEDERICO GABRIEL</t>
  </si>
  <si>
    <t>AVALOS, ELIANA JESICA</t>
  </si>
  <si>
    <t>SANTILLAN, DANIELA BELEN</t>
  </si>
  <si>
    <t>SERIONE, CAMILA CATALINA</t>
  </si>
  <si>
    <t>ROSALES, JIMENA LIZ</t>
  </si>
  <si>
    <t>CESPEDES RODRIGUEZ, VALERIA</t>
  </si>
  <si>
    <t>APIOLAZA, JOSEFINA</t>
  </si>
  <si>
    <t xml:space="preserve">AGUILAR, BENJAMIN </t>
  </si>
  <si>
    <t>BERRIOS, EVELIN FLORENCIA</t>
  </si>
  <si>
    <t>CARRADA ROMANO, VANINA</t>
  </si>
  <si>
    <t>CONTRERA GARCIA, GERONIMO</t>
  </si>
  <si>
    <t>FEDERICONI, SABRINA</t>
  </si>
  <si>
    <t>GALVEZ, DAYANA</t>
  </si>
  <si>
    <t>GOMEZ, JUAN CARLOS</t>
  </si>
  <si>
    <t>GOMEZ, LUIS MARTIN</t>
  </si>
  <si>
    <t>MARTINEZ, VICTORIA DANIELA</t>
  </si>
  <si>
    <t>MALOVINI, SOFIA LIEN</t>
  </si>
  <si>
    <t>MONTAÑO AGUILERA, MAURICIO</t>
  </si>
  <si>
    <t>SILNIK, JULIAN</t>
  </si>
  <si>
    <t>Inter.</t>
  </si>
  <si>
    <t>DAZA, KATIA</t>
  </si>
  <si>
    <t>AMORE, LUCIANA MARIA CELESTE</t>
  </si>
  <si>
    <t>ALTAMIRANO TIBERI, JOSE ROBERTO</t>
  </si>
  <si>
    <t>ARISTIARÁN MARTINI, AGUSTINA MICAELA</t>
  </si>
  <si>
    <t>ARTUSO GUIÑAZÚ, FLORENCIA AGOSTINA</t>
  </si>
  <si>
    <t>BARROSO MORALES, FLORENCIA YASMIN</t>
  </si>
  <si>
    <t>CABELLO, LOURDES ROCÍO DEL VALLE</t>
  </si>
  <si>
    <t>CAÑAS BERAN, PALOMA MARIA</t>
  </si>
  <si>
    <t>CARRIZO, CAROLINA LOURDES LORENA</t>
  </si>
  <si>
    <t>GONZALEZ PAREDES, SOFIA 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</si>
</sst>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FF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  <xf numFmtId="0" fontId="18" fillId="3" borderId="1" xfId="0" applyFont="1" applyFill="1" applyBorder="1" applyAlignment="1" applyProtection="1">
      <alignment horizontal="center"/>
      <protection locked="0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19"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5"/>
  <sheetViews>
    <sheetView tabSelected="1" topLeftCell="A172" workbookViewId="0">
      <selection activeCell="G189" sqref="G189"/>
    </sheetView>
  </sheetViews>
  <sheetFormatPr baseColWidth="10" defaultRowHeight="14" x14ac:dyDescent="0"/>
  <cols>
    <col min="1" max="1" width="9.1640625" style="43" customWidth="1"/>
    <col min="2" max="2" width="39.5" style="10" customWidth="1"/>
    <col min="3" max="3" width="15.83203125" style="44" hidden="1" customWidth="1"/>
    <col min="4" max="4" width="6.83203125" style="45" hidden="1" customWidth="1"/>
    <col min="5" max="5" width="5.83203125" style="31" customWidth="1"/>
    <col min="6" max="6" width="10.5" style="31" customWidth="1"/>
    <col min="7" max="7" width="5.33203125" style="31" customWidth="1"/>
    <col min="8" max="8" width="16.5" style="7" customWidth="1"/>
    <col min="9" max="9" width="11.1640625" style="5" customWidth="1"/>
    <col min="10" max="10" width="50.5" customWidth="1"/>
    <col min="11" max="11" width="10.1640625" style="16" customWidth="1"/>
    <col min="12" max="12" width="31.33203125" style="1" customWidth="1"/>
    <col min="13" max="13" width="44.1640625" customWidth="1"/>
    <col min="14" max="14" width="34" customWidth="1"/>
    <col min="15" max="15" width="14.5" style="1" hidden="1" customWidth="1"/>
    <col min="16" max="16" width="6.1640625" hidden="1" customWidth="1"/>
    <col min="17" max="17" width="10.6640625" hidden="1" customWidth="1"/>
    <col min="18" max="18" width="7" hidden="1" customWidth="1"/>
    <col min="19" max="19" width="11.1640625" hidden="1" customWidth="1"/>
    <col min="20" max="20" width="15" hidden="1" customWidth="1"/>
    <col min="21" max="21" width="30.33203125" hidden="1" customWidth="1"/>
    <col min="22" max="22" width="27.1640625" hidden="1" customWidth="1"/>
    <col min="23" max="23" width="34.83203125" customWidth="1"/>
    <col min="24" max="24" width="17.5" customWidth="1"/>
    <col min="25" max="25" width="18" customWidth="1"/>
    <col min="26" max="26" width="27" style="17" customWidth="1"/>
  </cols>
  <sheetData>
    <row r="1" spans="1:47" ht="100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20594</v>
      </c>
      <c r="B2" s="47" t="s">
        <v>17</v>
      </c>
      <c r="C2" s="27"/>
      <c r="D2" s="36"/>
      <c r="E2" s="27">
        <v>4</v>
      </c>
      <c r="F2" s="27" t="s">
        <v>195</v>
      </c>
      <c r="G2" s="27" t="s">
        <v>195</v>
      </c>
      <c r="H2" s="2" t="str">
        <f>IF(OR(E2="",F2="",G2=""),"",R2)</f>
        <v>LIBRE</v>
      </c>
      <c r="I2" s="3">
        <f>O2</f>
        <v>2</v>
      </c>
      <c r="J2" s="13" t="str">
        <f>U2</f>
        <v>No Recupera</v>
      </c>
      <c r="K2" s="11"/>
      <c r="L2" s="24">
        <f>IF(K2=" ", " ", IF(K2="A",H2,SUM(E2,F2,K2)/3))</f>
        <v>1.3333333333333333</v>
      </c>
      <c r="M2" s="13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2</v>
      </c>
      <c r="P2">
        <f>COUNTIF(E2:G2,"A")</f>
        <v>2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1.3333333333333333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/>
      <c r="B3" s="47" t="s">
        <v>205</v>
      </c>
      <c r="C3" s="27"/>
      <c r="D3" s="36"/>
      <c r="E3" s="27" t="s">
        <v>195</v>
      </c>
      <c r="F3" s="27" t="s">
        <v>195</v>
      </c>
      <c r="G3" s="27" t="s">
        <v>195</v>
      </c>
      <c r="H3" s="2"/>
      <c r="I3" s="3"/>
      <c r="J3" s="13"/>
      <c r="K3" s="11"/>
      <c r="L3" s="24"/>
      <c r="M3" s="13"/>
      <c r="Z3" s="16"/>
    </row>
    <row r="4" spans="1:47">
      <c r="A4" s="46">
        <v>19534</v>
      </c>
      <c r="B4" s="47" t="s">
        <v>18</v>
      </c>
      <c r="C4" s="27"/>
      <c r="D4" s="36"/>
      <c r="E4" s="27" t="s">
        <v>195</v>
      </c>
      <c r="F4" s="27" t="s">
        <v>195</v>
      </c>
      <c r="G4" s="27" t="s">
        <v>195</v>
      </c>
      <c r="H4" s="2" t="str">
        <f t="shared" ref="H4:H77" si="1">IF(OR(E4="",F4="",G4=""),"",R4)</f>
        <v>LIBRE</v>
      </c>
      <c r="I4" s="3" t="str">
        <f t="shared" ref="I4:I77" si="2">O4</f>
        <v>AUS</v>
      </c>
      <c r="J4" s="13" t="str">
        <f t="shared" ref="J4:J77" si="3">U4</f>
        <v>No Recupera</v>
      </c>
      <c r="K4" s="11"/>
      <c r="L4" s="24">
        <f t="shared" ref="L4:L77" si="4">IF(K4=" ", " ", IF(K4="A",H4,SUM(E4,F4,K4)/3))</f>
        <v>0</v>
      </c>
      <c r="M4" s="13" t="str">
        <f t="shared" ref="M4:M77" si="5">IF(AND(L4&gt;5.99,L4&lt;10.01,K4&gt;5.99,K4&lt;10.01),"PROMOCIONÓ CON RECUP",IF(K4&lt;5.99,IF(T4&gt;5.99, "REGULAR","LIBRE"),"LIBRE"))</f>
        <v>LIBRE</v>
      </c>
      <c r="O4" s="1" t="str">
        <f t="shared" ref="O4:O77" si="6">IF(OR(E4="",F4="",G4=""),"",IF(P4=3,"AUS",IF(P4=2,AVERAGE(E4:G4)/2,AVERAGE(E4:G4))))</f>
        <v>AUS</v>
      </c>
      <c r="P4">
        <f t="shared" ref="P4:P77" si="7">COUNTIF(E4:G4,"A")</f>
        <v>3</v>
      </c>
      <c r="Q4" t="str">
        <f t="shared" ref="Q4:Q77" si="8">IF(OR(E4&gt;-0.01,E4&lt;10,E4="A",F4&gt;-0.01,F4&lt;10.01,F4="A",G4&gt;-0.01,G4&lt;10.01,G4="A"),R4,"ERROR DE NOTA")</f>
        <v>LIBRE</v>
      </c>
      <c r="R4" t="str">
        <f t="shared" ref="R4:R77" si="9">IF(AND(E4&gt;5.99,E4&lt;10.01,F4&gt;5.99,F4&lt;10.01,G4&gt;5.99,G4&lt;10.01),"PROMOCIONÓ",S4)</f>
        <v>LIBRE</v>
      </c>
      <c r="S4" t="str">
        <f t="shared" ref="S4:S77" si="10">IF(P4&lt;1.001,IF(O4&gt;5.99,"REGULAR","LIBRE"),"LIBRE")</f>
        <v>LIBRE</v>
      </c>
      <c r="T4">
        <f t="shared" ref="T4:T77" si="11">SUM(E4,F4,K4)/3</f>
        <v>0</v>
      </c>
      <c r="U4" t="str">
        <f t="shared" ref="U4:U77" si="12">IF(AND(E4&gt;5.99,E4&lt;10.01,F4&gt;5.99,F4&lt;10.01,G4&gt;5.99,G4&lt;10.01),"NO VA AL RECUPERATORIO INTEGRADOR -PROMOCIONÓ",V4)</f>
        <v>No Recupera</v>
      </c>
      <c r="V4" t="str">
        <f t="shared" ref="V4:V77" si="13">IF(OR(G4&lt;5.99,G4="A"),IF(AND(E4&gt;5.99,E4&lt;10.01),IF(AND(F4&gt;5.99,F4&lt;10.01),"PUEDE RECUPERAR INTEGRADOR PARA PROMOCION",IF(OR(F4="A",F4&lt;5.99),"No Recupera")), "No Recupera"),"No Recupera")</f>
        <v>No Recupera</v>
      </c>
    </row>
    <row r="5" spans="1:47">
      <c r="A5" s="47">
        <v>20606</v>
      </c>
      <c r="B5" s="47" t="s">
        <v>19</v>
      </c>
      <c r="C5" s="27"/>
      <c r="D5" s="36"/>
      <c r="E5" s="27">
        <v>6</v>
      </c>
      <c r="F5" s="27">
        <v>7</v>
      </c>
      <c r="G5" s="27">
        <v>6</v>
      </c>
      <c r="H5" s="2" t="str">
        <f t="shared" si="1"/>
        <v>PROMOCIONÓ</v>
      </c>
      <c r="I5" s="3">
        <f t="shared" si="2"/>
        <v>6.333333333333333</v>
      </c>
      <c r="J5" s="13" t="str">
        <f t="shared" si="3"/>
        <v>NO VA AL RECUPERATORIO INTEGRADOR -PROMOCIONÓ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6.333333333333333</v>
      </c>
      <c r="P5">
        <f t="shared" si="7"/>
        <v>0</v>
      </c>
      <c r="Q5" t="str">
        <f t="shared" si="8"/>
        <v>PROMOCIONÓ</v>
      </c>
      <c r="R5" t="str">
        <f t="shared" si="9"/>
        <v>PROMOCIONÓ</v>
      </c>
      <c r="S5" t="str">
        <f t="shared" si="10"/>
        <v>REGULAR</v>
      </c>
      <c r="T5">
        <f t="shared" si="11"/>
        <v>4.333333333333333</v>
      </c>
      <c r="U5" t="str">
        <f t="shared" si="12"/>
        <v>NO VA AL RECUPERATORIO INTEGRADOR -PROMOCIONÓ</v>
      </c>
      <c r="V5" t="str">
        <f t="shared" si="13"/>
        <v>No Recupera</v>
      </c>
    </row>
    <row r="6" spans="1:47">
      <c r="A6" s="46">
        <v>21161</v>
      </c>
      <c r="B6" s="47" t="s">
        <v>220</v>
      </c>
      <c r="C6" s="27"/>
      <c r="D6" s="36"/>
      <c r="E6" s="27">
        <v>4</v>
      </c>
      <c r="F6" s="27">
        <v>6</v>
      </c>
      <c r="G6" s="27">
        <v>3</v>
      </c>
      <c r="H6" s="2" t="str">
        <f t="shared" si="1"/>
        <v>LIBRE</v>
      </c>
      <c r="I6" s="3">
        <f t="shared" si="2"/>
        <v>4.333333333333333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4.333333333333333</v>
      </c>
      <c r="P6">
        <f t="shared" si="7"/>
        <v>0</v>
      </c>
      <c r="Q6" t="str">
        <f t="shared" si="8"/>
        <v>LIBRE</v>
      </c>
      <c r="R6" t="str">
        <f t="shared" si="9"/>
        <v>LIBRE</v>
      </c>
      <c r="S6" t="str">
        <f t="shared" si="10"/>
        <v>LIBRE</v>
      </c>
      <c r="T6">
        <f t="shared" si="11"/>
        <v>3.3333333333333335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21163</v>
      </c>
      <c r="B7" s="47" t="s">
        <v>20</v>
      </c>
      <c r="C7" s="27"/>
      <c r="D7" s="36"/>
      <c r="E7" s="27">
        <v>8</v>
      </c>
      <c r="F7" s="27">
        <v>8</v>
      </c>
      <c r="G7" s="27">
        <v>8</v>
      </c>
      <c r="H7" s="2" t="str">
        <f t="shared" si="1"/>
        <v>PROMOCIONÓ</v>
      </c>
      <c r="I7" s="3">
        <f t="shared" si="2"/>
        <v>8</v>
      </c>
      <c r="J7" s="13" t="str">
        <f t="shared" si="3"/>
        <v>NO VA AL RECUPERATORIO INTEGRADOR -PROMOCIONÓ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>
        <f t="shared" si="6"/>
        <v>8</v>
      </c>
      <c r="P7">
        <f t="shared" si="7"/>
        <v>0</v>
      </c>
      <c r="Q7" t="str">
        <f t="shared" si="8"/>
        <v>PROMOCIONÓ</v>
      </c>
      <c r="R7" t="str">
        <f t="shared" si="9"/>
        <v>PROMOCIONÓ</v>
      </c>
      <c r="S7" t="str">
        <f t="shared" si="10"/>
        <v>REGULAR</v>
      </c>
      <c r="T7">
        <f t="shared" si="11"/>
        <v>5.333333333333333</v>
      </c>
      <c r="U7" t="str">
        <f t="shared" si="12"/>
        <v>NO VA AL RECUPERATORIO INTEGRADOR -PROMOCIONÓ</v>
      </c>
      <c r="V7" t="str">
        <f t="shared" si="13"/>
        <v>No Recupera</v>
      </c>
    </row>
    <row r="8" spans="1:47">
      <c r="A8" s="46">
        <v>21167</v>
      </c>
      <c r="B8" s="47" t="s">
        <v>219</v>
      </c>
      <c r="C8" s="27"/>
      <c r="D8" s="36"/>
      <c r="E8" s="27">
        <v>4</v>
      </c>
      <c r="F8" s="27" t="s">
        <v>195</v>
      </c>
      <c r="G8" s="27" t="s">
        <v>195</v>
      </c>
      <c r="H8" s="2" t="str">
        <f t="shared" si="1"/>
        <v>LIBRE</v>
      </c>
      <c r="I8" s="3">
        <f t="shared" si="2"/>
        <v>2</v>
      </c>
      <c r="J8" s="13" t="str">
        <f t="shared" si="3"/>
        <v>No Recupera</v>
      </c>
      <c r="K8" s="11"/>
      <c r="L8" s="24">
        <f t="shared" si="4"/>
        <v>1.3333333333333333</v>
      </c>
      <c r="M8" s="13" t="str">
        <f t="shared" si="5"/>
        <v>LIBRE</v>
      </c>
      <c r="O8" s="1">
        <f t="shared" si="6"/>
        <v>2</v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1.3333333333333333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21169</v>
      </c>
      <c r="B9" s="47" t="s">
        <v>21</v>
      </c>
      <c r="C9" s="27"/>
      <c r="D9" s="36"/>
      <c r="E9" s="27">
        <v>4</v>
      </c>
      <c r="F9" s="27" t="s">
        <v>195</v>
      </c>
      <c r="G9" s="27" t="s">
        <v>195</v>
      </c>
      <c r="H9" s="2" t="str">
        <f t="shared" si="1"/>
        <v>LIBRE</v>
      </c>
      <c r="I9" s="3">
        <f t="shared" si="2"/>
        <v>2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2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1.3333333333333333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21171</v>
      </c>
      <c r="B10" s="47" t="s">
        <v>22</v>
      </c>
      <c r="C10" s="27"/>
      <c r="D10" s="36"/>
      <c r="E10" s="27">
        <v>5</v>
      </c>
      <c r="F10" s="27">
        <v>6</v>
      </c>
      <c r="G10" s="27" t="s">
        <v>195</v>
      </c>
      <c r="H10" s="2" t="str">
        <f t="shared" si="1"/>
        <v>LIBRE</v>
      </c>
      <c r="I10" s="3">
        <f t="shared" si="2"/>
        <v>5.5</v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5.5</v>
      </c>
      <c r="P10">
        <f t="shared" si="7"/>
        <v>1</v>
      </c>
      <c r="Q10" t="str">
        <f t="shared" si="8"/>
        <v>LIBRE</v>
      </c>
      <c r="R10" t="str">
        <f t="shared" si="9"/>
        <v>LIBRE</v>
      </c>
      <c r="S10" t="str">
        <f t="shared" si="10"/>
        <v>LIBRE</v>
      </c>
      <c r="T10">
        <f t="shared" si="11"/>
        <v>3.6666666666666665</v>
      </c>
      <c r="U10" t="str">
        <f t="shared" si="12"/>
        <v>No Recupera</v>
      </c>
      <c r="V10" t="str">
        <f t="shared" si="13"/>
        <v>No Recupera</v>
      </c>
    </row>
    <row r="11" spans="1:47">
      <c r="A11" s="47">
        <v>20073</v>
      </c>
      <c r="B11" s="47" t="s">
        <v>23</v>
      </c>
      <c r="C11" s="27"/>
      <c r="D11" s="36"/>
      <c r="E11" s="27">
        <v>4</v>
      </c>
      <c r="F11" s="27" t="s">
        <v>195</v>
      </c>
      <c r="G11" s="27">
        <v>4</v>
      </c>
      <c r="H11" s="2" t="str">
        <f t="shared" si="1"/>
        <v>LIBRE</v>
      </c>
      <c r="I11" s="3">
        <f t="shared" si="2"/>
        <v>4</v>
      </c>
      <c r="J11" s="13" t="str">
        <f t="shared" si="3"/>
        <v>No Recupera</v>
      </c>
      <c r="K11" s="11" t="s">
        <v>12</v>
      </c>
      <c r="L11" s="24" t="str">
        <f t="shared" si="4"/>
        <v xml:space="preserve"> </v>
      </c>
      <c r="M11" s="13" t="str">
        <f t="shared" si="5"/>
        <v>LIBRE</v>
      </c>
      <c r="O11" s="1">
        <f t="shared" si="6"/>
        <v>4</v>
      </c>
      <c r="P11">
        <f t="shared" si="7"/>
        <v>1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1.3333333333333333</v>
      </c>
      <c r="U11" t="str">
        <f t="shared" si="12"/>
        <v>No Recupera</v>
      </c>
      <c r="V11" t="str">
        <f t="shared" si="13"/>
        <v>No Recupera</v>
      </c>
    </row>
    <row r="12" spans="1:47">
      <c r="A12" s="47">
        <v>21096</v>
      </c>
      <c r="B12" s="47" t="s">
        <v>204</v>
      </c>
      <c r="C12" s="27"/>
      <c r="D12" s="36"/>
      <c r="E12" s="27">
        <v>4</v>
      </c>
      <c r="F12" s="27">
        <v>3</v>
      </c>
      <c r="G12" s="27" t="s">
        <v>195</v>
      </c>
      <c r="H12" s="2" t="str">
        <f t="shared" si="1"/>
        <v>LIBRE</v>
      </c>
      <c r="I12" s="3">
        <f t="shared" si="2"/>
        <v>3.5</v>
      </c>
      <c r="J12" s="13" t="str">
        <f t="shared" si="3"/>
        <v>No Recupera</v>
      </c>
      <c r="K12" s="11"/>
      <c r="L12" s="24">
        <f t="shared" si="4"/>
        <v>2.3333333333333335</v>
      </c>
      <c r="M12" s="13" t="str">
        <f t="shared" si="5"/>
        <v>LIBRE</v>
      </c>
      <c r="O12" s="1">
        <f t="shared" si="6"/>
        <v>3.5</v>
      </c>
      <c r="P12">
        <f t="shared" si="7"/>
        <v>1</v>
      </c>
      <c r="Q12" t="str">
        <f t="shared" si="8"/>
        <v>LIBRE</v>
      </c>
      <c r="R12" t="str">
        <f t="shared" si="9"/>
        <v>LIBRE</v>
      </c>
      <c r="S12" t="str">
        <f t="shared" si="10"/>
        <v>LIBRE</v>
      </c>
      <c r="T12">
        <f t="shared" si="11"/>
        <v>2.3333333333333335</v>
      </c>
      <c r="U12" t="str">
        <f t="shared" si="12"/>
        <v>No Recupera</v>
      </c>
      <c r="V12" t="str">
        <f t="shared" si="13"/>
        <v>No Recupera</v>
      </c>
    </row>
    <row r="13" spans="1:47">
      <c r="A13" s="47">
        <v>20615</v>
      </c>
      <c r="B13" s="47" t="s">
        <v>24</v>
      </c>
      <c r="C13" s="27"/>
      <c r="D13" s="36"/>
      <c r="E13" s="27">
        <v>4</v>
      </c>
      <c r="F13" s="27">
        <v>4</v>
      </c>
      <c r="G13" s="27" t="s">
        <v>195</v>
      </c>
      <c r="H13" s="2" t="str">
        <f t="shared" si="1"/>
        <v>LIBRE</v>
      </c>
      <c r="I13" s="3">
        <f t="shared" si="2"/>
        <v>4</v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>
        <f t="shared" si="6"/>
        <v>4</v>
      </c>
      <c r="P13">
        <f t="shared" si="7"/>
        <v>1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2.6666666666666665</v>
      </c>
      <c r="U13" t="str">
        <f t="shared" si="12"/>
        <v>No Recupera</v>
      </c>
      <c r="V13" t="str">
        <f t="shared" si="13"/>
        <v>No Recupera</v>
      </c>
    </row>
    <row r="14" spans="1:47">
      <c r="A14" s="47">
        <v>20617</v>
      </c>
      <c r="B14" s="47" t="s">
        <v>25</v>
      </c>
      <c r="C14" s="27"/>
      <c r="D14" s="36"/>
      <c r="E14" s="27" t="s">
        <v>195</v>
      </c>
      <c r="F14" s="27" t="s">
        <v>195</v>
      </c>
      <c r="G14" s="27" t="s">
        <v>195</v>
      </c>
      <c r="H14" s="2" t="str">
        <f t="shared" si="1"/>
        <v>LIBRE</v>
      </c>
      <c r="I14" s="3" t="str">
        <f t="shared" si="2"/>
        <v>AUS</v>
      </c>
      <c r="J14" s="13" t="str">
        <f t="shared" si="3"/>
        <v>No Recupera</v>
      </c>
      <c r="K14" s="11"/>
      <c r="L14" s="24">
        <f t="shared" si="4"/>
        <v>0</v>
      </c>
      <c r="M14" s="13" t="str">
        <f t="shared" si="5"/>
        <v>LIBRE</v>
      </c>
      <c r="O14" s="1" t="str">
        <f t="shared" si="6"/>
        <v>AUS</v>
      </c>
      <c r="P14">
        <f t="shared" si="7"/>
        <v>3</v>
      </c>
      <c r="Q14" t="str">
        <f t="shared" si="8"/>
        <v>LIBRE</v>
      </c>
      <c r="R14" t="str">
        <f t="shared" si="9"/>
        <v>LIBRE</v>
      </c>
      <c r="S14" t="str">
        <f t="shared" si="10"/>
        <v>LIBRE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22622</v>
      </c>
      <c r="B15" s="47" t="s">
        <v>26</v>
      </c>
      <c r="C15" s="27"/>
      <c r="D15" s="36"/>
      <c r="E15" s="27" t="s">
        <v>195</v>
      </c>
      <c r="F15" s="27" t="s">
        <v>195</v>
      </c>
      <c r="G15" s="27" t="s">
        <v>195</v>
      </c>
      <c r="H15" s="2" t="str">
        <f t="shared" si="1"/>
        <v>LIBRE</v>
      </c>
      <c r="I15" s="3" t="str">
        <f t="shared" si="2"/>
        <v>AUS</v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>AUS</v>
      </c>
      <c r="P15">
        <f t="shared" si="7"/>
        <v>3</v>
      </c>
      <c r="Q15" t="str">
        <f t="shared" si="8"/>
        <v>LIBRE</v>
      </c>
      <c r="R15" t="str">
        <f t="shared" si="9"/>
        <v>LIBRE</v>
      </c>
      <c r="S15" t="str">
        <f t="shared" si="10"/>
        <v>LIBRE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21174</v>
      </c>
      <c r="B16" s="47" t="s">
        <v>27</v>
      </c>
      <c r="C16" s="27"/>
      <c r="D16" s="36"/>
      <c r="E16" s="27">
        <v>7</v>
      </c>
      <c r="F16" s="27">
        <v>7</v>
      </c>
      <c r="G16" s="27">
        <v>6</v>
      </c>
      <c r="H16" s="2" t="str">
        <f t="shared" si="1"/>
        <v>PROMOCIONÓ</v>
      </c>
      <c r="I16" s="3">
        <f t="shared" si="2"/>
        <v>6.666666666666667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6.666666666666667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4.666666666666667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46">
        <v>21176</v>
      </c>
      <c r="B17" s="47" t="s">
        <v>221</v>
      </c>
      <c r="C17" s="27"/>
      <c r="D17" s="36"/>
      <c r="E17" s="27">
        <v>4</v>
      </c>
      <c r="F17" s="27">
        <v>5</v>
      </c>
      <c r="G17" s="27" t="s">
        <v>195</v>
      </c>
      <c r="H17" s="2" t="str">
        <f t="shared" si="1"/>
        <v>LIBRE</v>
      </c>
      <c r="I17" s="3">
        <f t="shared" si="2"/>
        <v>4.5</v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4.5</v>
      </c>
      <c r="P17">
        <f t="shared" si="7"/>
        <v>1</v>
      </c>
      <c r="Q17" t="str">
        <f t="shared" si="8"/>
        <v>LIBRE</v>
      </c>
      <c r="R17" t="str">
        <f t="shared" si="9"/>
        <v>LIBRE</v>
      </c>
      <c r="S17" t="str">
        <f t="shared" si="10"/>
        <v>LIBRE</v>
      </c>
      <c r="T17">
        <f t="shared" si="11"/>
        <v>3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20625</v>
      </c>
      <c r="B18" s="47" t="s">
        <v>28</v>
      </c>
      <c r="C18" s="27"/>
      <c r="D18" s="36"/>
      <c r="E18" s="27">
        <v>4</v>
      </c>
      <c r="F18" s="27" t="s">
        <v>195</v>
      </c>
      <c r="G18" s="27" t="s">
        <v>195</v>
      </c>
      <c r="H18" s="2" t="str">
        <f t="shared" si="1"/>
        <v>LIBRE</v>
      </c>
      <c r="I18" s="3">
        <f t="shared" si="2"/>
        <v>2</v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2</v>
      </c>
      <c r="P18">
        <f t="shared" si="7"/>
        <v>2</v>
      </c>
      <c r="Q18" t="str">
        <f t="shared" si="8"/>
        <v>LIBRE</v>
      </c>
      <c r="R18" t="str">
        <f t="shared" si="9"/>
        <v>LIBRE</v>
      </c>
      <c r="S18" t="str">
        <f t="shared" si="10"/>
        <v>LIBRE</v>
      </c>
      <c r="T18">
        <f t="shared" si="11"/>
        <v>1.3333333333333333</v>
      </c>
      <c r="U18" t="str">
        <f t="shared" si="12"/>
        <v>No Recupera</v>
      </c>
      <c r="V18" t="str">
        <f t="shared" si="13"/>
        <v>No Recupera</v>
      </c>
    </row>
    <row r="19" spans="1:22">
      <c r="A19" s="47">
        <v>20082</v>
      </c>
      <c r="B19" s="47" t="s">
        <v>29</v>
      </c>
      <c r="C19" s="27"/>
      <c r="D19" s="36"/>
      <c r="E19" s="27">
        <v>5</v>
      </c>
      <c r="F19" s="27">
        <v>5</v>
      </c>
      <c r="G19" s="27">
        <v>5</v>
      </c>
      <c r="H19" s="2" t="str">
        <f t="shared" si="1"/>
        <v>LIBRE</v>
      </c>
      <c r="I19" s="3">
        <f t="shared" si="2"/>
        <v>5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5</v>
      </c>
      <c r="P19">
        <f t="shared" si="7"/>
        <v>0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3.3333333333333335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21179</v>
      </c>
      <c r="B20" s="47" t="s">
        <v>222</v>
      </c>
      <c r="C20" s="27"/>
      <c r="D20" s="36"/>
      <c r="E20" s="27">
        <v>7</v>
      </c>
      <c r="F20" s="27">
        <v>5</v>
      </c>
      <c r="G20" s="27" t="s">
        <v>195</v>
      </c>
      <c r="H20" s="2" t="str">
        <f t="shared" si="1"/>
        <v>REGULAR</v>
      </c>
      <c r="I20" s="3">
        <f t="shared" si="2"/>
        <v>6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6</v>
      </c>
      <c r="P20">
        <f t="shared" si="7"/>
        <v>1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4</v>
      </c>
      <c r="U20" t="str">
        <f t="shared" si="12"/>
        <v>No Recupera</v>
      </c>
      <c r="V20" t="str">
        <f t="shared" si="13"/>
        <v>No Recupera</v>
      </c>
    </row>
    <row r="21" spans="1:22">
      <c r="A21" s="47">
        <v>20085</v>
      </c>
      <c r="B21" s="47" t="s">
        <v>30</v>
      </c>
      <c r="C21" s="27"/>
      <c r="D21" s="36"/>
      <c r="E21" s="27">
        <v>7</v>
      </c>
      <c r="F21" s="27">
        <v>5</v>
      </c>
      <c r="G21" s="27" t="s">
        <v>195</v>
      </c>
      <c r="H21" s="2" t="str">
        <f t="shared" si="1"/>
        <v>REGULAR</v>
      </c>
      <c r="I21" s="3">
        <f t="shared" si="2"/>
        <v>6</v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6</v>
      </c>
      <c r="P21">
        <f t="shared" si="7"/>
        <v>1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4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21182</v>
      </c>
      <c r="B22" s="47" t="s">
        <v>31</v>
      </c>
      <c r="C22" s="27"/>
      <c r="D22" s="36"/>
      <c r="E22" s="27">
        <v>6</v>
      </c>
      <c r="F22" s="27">
        <v>5</v>
      </c>
      <c r="G22" s="27" t="s">
        <v>195</v>
      </c>
      <c r="H22" s="2" t="str">
        <f t="shared" si="1"/>
        <v>LIBRE</v>
      </c>
      <c r="I22" s="3">
        <f t="shared" si="2"/>
        <v>5.5</v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5.5</v>
      </c>
      <c r="P22">
        <f t="shared" si="7"/>
        <v>1</v>
      </c>
      <c r="Q22" t="str">
        <f t="shared" si="8"/>
        <v>LIBRE</v>
      </c>
      <c r="R22" t="str">
        <f t="shared" si="9"/>
        <v>LIBRE</v>
      </c>
      <c r="S22" t="str">
        <f t="shared" si="10"/>
        <v>LIBRE</v>
      </c>
      <c r="T22">
        <f t="shared" si="11"/>
        <v>3.6666666666666665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21183</v>
      </c>
      <c r="B23" s="47" t="s">
        <v>32</v>
      </c>
      <c r="C23" s="27"/>
      <c r="D23" s="36"/>
      <c r="E23" s="27">
        <v>4</v>
      </c>
      <c r="F23" s="27" t="s">
        <v>195</v>
      </c>
      <c r="G23" s="27" t="s">
        <v>195</v>
      </c>
      <c r="H23" s="2" t="str">
        <f t="shared" si="1"/>
        <v>LIBRE</v>
      </c>
      <c r="I23" s="3">
        <f t="shared" si="2"/>
        <v>2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2</v>
      </c>
      <c r="P23">
        <f t="shared" si="7"/>
        <v>2</v>
      </c>
      <c r="Q23" t="str">
        <f t="shared" si="8"/>
        <v>LIBRE</v>
      </c>
      <c r="R23" t="str">
        <f t="shared" si="9"/>
        <v>LIBRE</v>
      </c>
      <c r="S23" t="str">
        <f t="shared" si="10"/>
        <v>LIBRE</v>
      </c>
      <c r="T23">
        <f t="shared" si="11"/>
        <v>1.3333333333333333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20086</v>
      </c>
      <c r="B24" s="47" t="s">
        <v>199</v>
      </c>
      <c r="C24" s="27"/>
      <c r="D24" s="36"/>
      <c r="E24" s="27">
        <v>2</v>
      </c>
      <c r="F24" s="27" t="s">
        <v>195</v>
      </c>
      <c r="G24" s="27" t="s">
        <v>195</v>
      </c>
      <c r="H24" s="2" t="str">
        <f t="shared" si="1"/>
        <v>LIBRE</v>
      </c>
      <c r="I24" s="3">
        <f t="shared" si="2"/>
        <v>1</v>
      </c>
      <c r="J24" s="13" t="str">
        <f t="shared" si="3"/>
        <v>No Recupera</v>
      </c>
      <c r="K24" s="11"/>
      <c r="L24" s="24">
        <f t="shared" si="4"/>
        <v>0.66666666666666663</v>
      </c>
      <c r="M24" s="13" t="str">
        <f t="shared" si="5"/>
        <v>LIBRE</v>
      </c>
      <c r="O24" s="1">
        <f t="shared" si="6"/>
        <v>1</v>
      </c>
      <c r="P24">
        <f t="shared" si="7"/>
        <v>2</v>
      </c>
      <c r="Q24" t="str">
        <f t="shared" si="8"/>
        <v>LIBRE</v>
      </c>
      <c r="R24" t="str">
        <f t="shared" si="9"/>
        <v>LIBRE</v>
      </c>
      <c r="S24" t="str">
        <f t="shared" si="10"/>
        <v>LIBRE</v>
      </c>
      <c r="T24">
        <f t="shared" si="11"/>
        <v>0.66666666666666663</v>
      </c>
      <c r="U24" t="str">
        <f t="shared" si="12"/>
        <v>No Recupera</v>
      </c>
      <c r="V24" t="str">
        <f t="shared" si="13"/>
        <v>No Recupera</v>
      </c>
    </row>
    <row r="25" spans="1:22">
      <c r="A25" s="47">
        <v>20087</v>
      </c>
      <c r="B25" s="47" t="s">
        <v>33</v>
      </c>
      <c r="C25" s="27"/>
      <c r="D25" s="36"/>
      <c r="E25" s="27">
        <v>5</v>
      </c>
      <c r="F25" s="27">
        <v>4</v>
      </c>
      <c r="G25" s="27" t="s">
        <v>195</v>
      </c>
      <c r="H25" s="2" t="str">
        <f t="shared" si="1"/>
        <v>LIBRE</v>
      </c>
      <c r="I25" s="3">
        <f t="shared" si="2"/>
        <v>4.5</v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4.5</v>
      </c>
      <c r="P25">
        <f t="shared" si="7"/>
        <v>1</v>
      </c>
      <c r="Q25" t="str">
        <f t="shared" si="8"/>
        <v>LIBRE</v>
      </c>
      <c r="R25" t="str">
        <f t="shared" si="9"/>
        <v>LIBRE</v>
      </c>
      <c r="S25" t="str">
        <f t="shared" si="10"/>
        <v>LIBRE</v>
      </c>
      <c r="T25">
        <f t="shared" si="11"/>
        <v>3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21185</v>
      </c>
      <c r="B26" s="47" t="s">
        <v>34</v>
      </c>
      <c r="C26" s="27"/>
      <c r="D26" s="36"/>
      <c r="E26" s="27">
        <v>6</v>
      </c>
      <c r="F26" s="27">
        <v>6</v>
      </c>
      <c r="G26" s="27">
        <v>5</v>
      </c>
      <c r="H26" s="2" t="str">
        <f t="shared" si="1"/>
        <v>LIBRE</v>
      </c>
      <c r="I26" s="3">
        <f t="shared" si="2"/>
        <v>5.666666666666667</v>
      </c>
      <c r="J26" s="13" t="str">
        <f t="shared" si="3"/>
        <v>PUEDE RECUPERAR INTEGRADOR PARA PROMOCION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5.666666666666667</v>
      </c>
      <c r="P26">
        <f t="shared" si="7"/>
        <v>0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4</v>
      </c>
      <c r="U26" t="str">
        <f t="shared" si="12"/>
        <v>PUEDE RECUPERAR INTEGRADOR PARA PROMOCION</v>
      </c>
      <c r="V26" t="str">
        <f t="shared" si="13"/>
        <v>PUEDE RECUPERAR INTEGRADOR PARA PROMOCION</v>
      </c>
    </row>
    <row r="27" spans="1:22">
      <c r="A27" s="47">
        <v>20635</v>
      </c>
      <c r="B27" s="47" t="s">
        <v>35</v>
      </c>
      <c r="C27" s="27"/>
      <c r="D27" s="36"/>
      <c r="E27" s="27">
        <v>4</v>
      </c>
      <c r="F27" s="27" t="s">
        <v>195</v>
      </c>
      <c r="G27" s="27" t="s">
        <v>195</v>
      </c>
      <c r="H27" s="2" t="str">
        <f t="shared" si="1"/>
        <v>LIBRE</v>
      </c>
      <c r="I27" s="3">
        <f t="shared" si="2"/>
        <v>2</v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2</v>
      </c>
      <c r="P27">
        <f t="shared" si="7"/>
        <v>2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1.3333333333333333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21191</v>
      </c>
      <c r="B28" s="47" t="s">
        <v>36</v>
      </c>
      <c r="C28" s="27"/>
      <c r="D28" s="36"/>
      <c r="E28" s="27">
        <v>7</v>
      </c>
      <c r="F28" s="27">
        <v>9</v>
      </c>
      <c r="G28" s="27">
        <v>7</v>
      </c>
      <c r="H28" s="2" t="str">
        <f t="shared" si="1"/>
        <v>PROMOCIONÓ</v>
      </c>
      <c r="I28" s="3">
        <f t="shared" si="2"/>
        <v>7.666666666666667</v>
      </c>
      <c r="J28" s="13" t="str">
        <f t="shared" si="3"/>
        <v>NO VA AL RECUPERATORIO INTEGRADOR -PROMOCIONÓ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7.666666666666667</v>
      </c>
      <c r="P28">
        <f t="shared" si="7"/>
        <v>0</v>
      </c>
      <c r="Q28" t="str">
        <f t="shared" si="8"/>
        <v>PROMOCIONÓ</v>
      </c>
      <c r="R28" t="str">
        <f t="shared" si="9"/>
        <v>PROMOCIONÓ</v>
      </c>
      <c r="S28" t="str">
        <f t="shared" si="10"/>
        <v>REGULAR</v>
      </c>
      <c r="T28">
        <f t="shared" si="11"/>
        <v>5.333333333333333</v>
      </c>
      <c r="U28" t="str">
        <f t="shared" si="12"/>
        <v>NO VA AL RECUPERATORIO INTEGRADOR -PROMOCIONÓ</v>
      </c>
      <c r="V28" t="str">
        <f t="shared" si="13"/>
        <v>No Recupera</v>
      </c>
    </row>
    <row r="29" spans="1:22">
      <c r="A29" s="46">
        <v>21192</v>
      </c>
      <c r="B29" s="47" t="s">
        <v>37</v>
      </c>
      <c r="C29" s="27"/>
      <c r="D29" s="36"/>
      <c r="E29" s="27">
        <v>7</v>
      </c>
      <c r="F29" s="27">
        <v>6</v>
      </c>
      <c r="G29" s="27">
        <v>7</v>
      </c>
      <c r="H29" s="2" t="str">
        <f t="shared" si="1"/>
        <v>PROMOCIONÓ</v>
      </c>
      <c r="I29" s="3">
        <f t="shared" si="2"/>
        <v>6.666666666666667</v>
      </c>
      <c r="J29" s="13" t="str">
        <f t="shared" si="3"/>
        <v>NO VA AL RECUPERATORIO INTEGRADOR -PROMOCIONÓ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6.666666666666667</v>
      </c>
      <c r="P29">
        <f t="shared" si="7"/>
        <v>0</v>
      </c>
      <c r="Q29" t="str">
        <f t="shared" si="8"/>
        <v>PROMOCIONÓ</v>
      </c>
      <c r="R29" t="str">
        <f t="shared" si="9"/>
        <v>PROMOCIONÓ</v>
      </c>
      <c r="S29" t="str">
        <f t="shared" si="10"/>
        <v>REGULAR</v>
      </c>
      <c r="T29">
        <f t="shared" si="11"/>
        <v>4.333333333333333</v>
      </c>
      <c r="U29" t="str">
        <f t="shared" si="12"/>
        <v>NO VA AL RECUPERATORIO INTEGRADOR -PROMOCIONÓ</v>
      </c>
      <c r="V29" t="str">
        <f t="shared" si="13"/>
        <v>No Recupera</v>
      </c>
    </row>
    <row r="30" spans="1:22">
      <c r="A30" s="47">
        <v>19564</v>
      </c>
      <c r="B30" s="47" t="s">
        <v>38</v>
      </c>
      <c r="C30" s="27"/>
      <c r="D30" s="36"/>
      <c r="E30" s="27" t="s">
        <v>195</v>
      </c>
      <c r="F30" s="27" t="s">
        <v>195</v>
      </c>
      <c r="G30" s="27" t="s">
        <v>195</v>
      </c>
      <c r="H30" s="2" t="str">
        <f t="shared" si="1"/>
        <v>LIBRE</v>
      </c>
      <c r="I30" s="3" t="str">
        <f t="shared" si="2"/>
        <v>AUS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>AUS</v>
      </c>
      <c r="P30">
        <f t="shared" si="7"/>
        <v>3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21199</v>
      </c>
      <c r="B31" s="47" t="s">
        <v>39</v>
      </c>
      <c r="C31" s="27"/>
      <c r="D31" s="36"/>
      <c r="E31" s="27">
        <v>6</v>
      </c>
      <c r="F31" s="27">
        <v>6</v>
      </c>
      <c r="G31" s="27">
        <v>8</v>
      </c>
      <c r="H31" s="2" t="str">
        <f t="shared" si="1"/>
        <v>PROMOCIONÓ</v>
      </c>
      <c r="I31" s="3">
        <f t="shared" si="2"/>
        <v>6.666666666666667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6.666666666666667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4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46">
        <v>21202</v>
      </c>
      <c r="B32" s="47" t="s">
        <v>223</v>
      </c>
      <c r="C32" s="27"/>
      <c r="D32" s="36"/>
      <c r="E32" s="27">
        <v>1</v>
      </c>
      <c r="F32" s="27" t="s">
        <v>195</v>
      </c>
      <c r="G32" s="27" t="s">
        <v>195</v>
      </c>
      <c r="H32" s="2" t="str">
        <f t="shared" si="1"/>
        <v>LIBRE</v>
      </c>
      <c r="I32" s="3">
        <f t="shared" si="2"/>
        <v>0.5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0.5</v>
      </c>
      <c r="P32">
        <f t="shared" si="7"/>
        <v>2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0.33333333333333331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21204</v>
      </c>
      <c r="B33" s="47" t="s">
        <v>40</v>
      </c>
      <c r="C33" s="27"/>
      <c r="D33" s="36"/>
      <c r="E33" s="27">
        <v>4</v>
      </c>
      <c r="F33" s="27">
        <v>4</v>
      </c>
      <c r="G33" s="27" t="s">
        <v>195</v>
      </c>
      <c r="H33" s="2" t="str">
        <f t="shared" si="1"/>
        <v>LIBRE</v>
      </c>
      <c r="I33" s="3">
        <f t="shared" si="2"/>
        <v>4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>
        <f t="shared" si="6"/>
        <v>4</v>
      </c>
      <c r="P33">
        <f t="shared" si="7"/>
        <v>1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2.6666666666666665</v>
      </c>
      <c r="U33" t="str">
        <f t="shared" si="12"/>
        <v>No Recupera</v>
      </c>
      <c r="V33" t="str">
        <f t="shared" si="13"/>
        <v>No Recupera</v>
      </c>
    </row>
    <row r="34" spans="1:22">
      <c r="A34" s="47">
        <v>20107</v>
      </c>
      <c r="B34" s="47" t="s">
        <v>41</v>
      </c>
      <c r="C34" s="27"/>
      <c r="D34" s="36"/>
      <c r="E34" s="27">
        <v>3</v>
      </c>
      <c r="F34" s="27" t="s">
        <v>195</v>
      </c>
      <c r="G34" s="27" t="s">
        <v>195</v>
      </c>
      <c r="H34" s="2" t="str">
        <f t="shared" si="1"/>
        <v>LIBRE</v>
      </c>
      <c r="I34" s="3">
        <f t="shared" si="2"/>
        <v>1.5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1.5</v>
      </c>
      <c r="P34">
        <f t="shared" si="7"/>
        <v>2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1</v>
      </c>
      <c r="U34" t="str">
        <f t="shared" si="12"/>
        <v>No Recupera</v>
      </c>
      <c r="V34" t="str">
        <f t="shared" si="13"/>
        <v>No Recupera</v>
      </c>
    </row>
    <row r="35" spans="1:22">
      <c r="A35" s="47">
        <v>20647</v>
      </c>
      <c r="B35" s="47" t="s">
        <v>206</v>
      </c>
      <c r="C35" s="27"/>
      <c r="D35" s="36"/>
      <c r="E35" s="27">
        <v>7</v>
      </c>
      <c r="F35" s="27">
        <v>8</v>
      </c>
      <c r="G35" s="27">
        <v>8</v>
      </c>
      <c r="H35" s="2" t="str">
        <f t="shared" si="1"/>
        <v>PROMOCIONÓ</v>
      </c>
      <c r="I35" s="3">
        <f t="shared" si="2"/>
        <v>7.666666666666667</v>
      </c>
      <c r="J35" s="13" t="str">
        <f t="shared" si="3"/>
        <v>NO VA AL RECUPERATORIO INTEGRADOR -PROMOCIONÓ</v>
      </c>
      <c r="K35" s="11"/>
      <c r="L35" s="24">
        <f t="shared" si="4"/>
        <v>5</v>
      </c>
      <c r="M35" s="13" t="str">
        <f t="shared" si="5"/>
        <v>LIBRE</v>
      </c>
      <c r="O35" s="1">
        <f t="shared" si="6"/>
        <v>7.666666666666667</v>
      </c>
      <c r="P35">
        <f t="shared" si="7"/>
        <v>0</v>
      </c>
      <c r="Q35" t="str">
        <f t="shared" si="8"/>
        <v>PROMOCIONÓ</v>
      </c>
      <c r="R35" t="str">
        <f t="shared" si="9"/>
        <v>PROMOCIONÓ</v>
      </c>
      <c r="S35" t="str">
        <f t="shared" si="10"/>
        <v>REGULAR</v>
      </c>
      <c r="T35">
        <f t="shared" si="11"/>
        <v>5</v>
      </c>
      <c r="U35" t="str">
        <f t="shared" si="12"/>
        <v>NO VA AL RECUPERATORIO INTEGRADOR -PROMOCIONÓ</v>
      </c>
      <c r="V35" t="str">
        <f t="shared" si="13"/>
        <v>No Recupera</v>
      </c>
    </row>
    <row r="36" spans="1:22">
      <c r="A36" s="46">
        <v>21207</v>
      </c>
      <c r="B36" s="47" t="s">
        <v>42</v>
      </c>
      <c r="C36" s="27"/>
      <c r="D36" s="36"/>
      <c r="E36" s="27">
        <v>6</v>
      </c>
      <c r="F36" s="27">
        <v>8</v>
      </c>
      <c r="G36" s="27">
        <v>5</v>
      </c>
      <c r="H36" s="2" t="str">
        <f t="shared" si="1"/>
        <v>REGULAR</v>
      </c>
      <c r="I36" s="3">
        <f t="shared" si="2"/>
        <v>6.333333333333333</v>
      </c>
      <c r="J36" s="13" t="str">
        <f t="shared" si="3"/>
        <v>PUEDE RECUPERAR INTEGRADOR PARA PROMOCION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6.333333333333333</v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4.666666666666667</v>
      </c>
      <c r="U36" t="str">
        <f t="shared" si="12"/>
        <v>PUEDE RECUPERAR INTEGRADOR PARA PROMOCION</v>
      </c>
      <c r="V36" t="str">
        <f t="shared" si="13"/>
        <v>PUEDE RECUPERAR INTEGRADOR PARA PROMOCION</v>
      </c>
    </row>
    <row r="37" spans="1:22">
      <c r="A37" s="47">
        <v>20655</v>
      </c>
      <c r="B37" s="47" t="s">
        <v>43</v>
      </c>
      <c r="C37" s="27"/>
      <c r="D37" s="36"/>
      <c r="E37" s="27">
        <v>7</v>
      </c>
      <c r="F37" s="27">
        <v>7</v>
      </c>
      <c r="G37" s="27" t="s">
        <v>195</v>
      </c>
      <c r="H37" s="2" t="str">
        <f t="shared" si="1"/>
        <v>REGULAR</v>
      </c>
      <c r="I37" s="3">
        <f t="shared" si="2"/>
        <v>7</v>
      </c>
      <c r="J37" s="13" t="str">
        <f t="shared" si="3"/>
        <v>PUEDE RECUPERAR INTEGRADOR PARA PROMOCION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>
        <f t="shared" si="6"/>
        <v>7</v>
      </c>
      <c r="P37">
        <f t="shared" si="7"/>
        <v>1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4.666666666666667</v>
      </c>
      <c r="U37" t="str">
        <f t="shared" si="12"/>
        <v>PUEDE RECUPERAR INTEGRADOR PARA PROMOCION</v>
      </c>
      <c r="V37" t="str">
        <f t="shared" si="13"/>
        <v>PUEDE RECUPERAR INTEGRADOR PARA PROMOCION</v>
      </c>
    </row>
    <row r="38" spans="1:22">
      <c r="A38" s="46">
        <v>21223</v>
      </c>
      <c r="B38" s="47" t="s">
        <v>44</v>
      </c>
      <c r="C38" s="27"/>
      <c r="D38" s="36"/>
      <c r="E38" s="27">
        <v>5</v>
      </c>
      <c r="F38" s="27">
        <v>5</v>
      </c>
      <c r="G38" s="27" t="s">
        <v>195</v>
      </c>
      <c r="H38" s="2" t="str">
        <f t="shared" si="1"/>
        <v>LIBRE</v>
      </c>
      <c r="I38" s="3">
        <f t="shared" si="2"/>
        <v>5</v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5</v>
      </c>
      <c r="P38">
        <f t="shared" si="7"/>
        <v>1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3.3333333333333335</v>
      </c>
      <c r="U38" t="str">
        <f t="shared" si="12"/>
        <v>No Recupera</v>
      </c>
      <c r="V38" t="str">
        <f t="shared" si="13"/>
        <v>No Recupera</v>
      </c>
    </row>
    <row r="39" spans="1:22">
      <c r="A39" s="47">
        <v>20668</v>
      </c>
      <c r="B39" s="47" t="s">
        <v>45</v>
      </c>
      <c r="C39" s="27"/>
      <c r="D39" s="36"/>
      <c r="E39" s="27">
        <v>1</v>
      </c>
      <c r="F39" s="27">
        <v>3</v>
      </c>
      <c r="G39" s="27" t="s">
        <v>195</v>
      </c>
      <c r="H39" s="2" t="str">
        <f t="shared" si="1"/>
        <v>LIBRE</v>
      </c>
      <c r="I39" s="3">
        <f t="shared" si="2"/>
        <v>2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2</v>
      </c>
      <c r="P39">
        <f t="shared" si="7"/>
        <v>1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1.3333333333333333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21228</v>
      </c>
      <c r="B40" s="47" t="s">
        <v>224</v>
      </c>
      <c r="C40" s="27"/>
      <c r="D40" s="36"/>
      <c r="E40" s="27">
        <v>4</v>
      </c>
      <c r="F40" s="27">
        <v>5</v>
      </c>
      <c r="G40" s="27" t="s">
        <v>195</v>
      </c>
      <c r="H40" s="2" t="str">
        <f t="shared" si="1"/>
        <v>LIBRE</v>
      </c>
      <c r="I40" s="3">
        <f t="shared" si="2"/>
        <v>4.5</v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4.5</v>
      </c>
      <c r="P40">
        <f t="shared" si="7"/>
        <v>1</v>
      </c>
      <c r="Q40" t="str">
        <f t="shared" si="8"/>
        <v>LIBRE</v>
      </c>
      <c r="R40" t="str">
        <f t="shared" si="9"/>
        <v>LIBRE</v>
      </c>
      <c r="S40" t="str">
        <f t="shared" si="10"/>
        <v>LIBRE</v>
      </c>
      <c r="T40">
        <f t="shared" si="11"/>
        <v>3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166</v>
      </c>
      <c r="B41" s="47" t="s">
        <v>46</v>
      </c>
      <c r="C41" s="27"/>
      <c r="D41" s="36"/>
      <c r="E41" s="27">
        <v>4</v>
      </c>
      <c r="F41" s="27" t="s">
        <v>195</v>
      </c>
      <c r="G41" s="27" t="s">
        <v>195</v>
      </c>
      <c r="H41" s="2" t="str">
        <f t="shared" si="1"/>
        <v>LIBRE</v>
      </c>
      <c r="I41" s="3">
        <f t="shared" si="2"/>
        <v>2</v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2</v>
      </c>
      <c r="P41">
        <f t="shared" si="7"/>
        <v>2</v>
      </c>
      <c r="Q41" t="str">
        <f t="shared" si="8"/>
        <v>LIBRE</v>
      </c>
      <c r="R41" t="str">
        <f t="shared" si="9"/>
        <v>LIBRE</v>
      </c>
      <c r="S41" t="str">
        <f t="shared" si="10"/>
        <v>LIBRE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19596</v>
      </c>
      <c r="B42" s="47" t="s">
        <v>47</v>
      </c>
      <c r="C42" s="27"/>
      <c r="D42" s="36"/>
      <c r="E42" s="27" t="s">
        <v>195</v>
      </c>
      <c r="F42" s="27" t="s">
        <v>195</v>
      </c>
      <c r="G42" s="27" t="s">
        <v>195</v>
      </c>
      <c r="H42" s="2" t="str">
        <f t="shared" si="1"/>
        <v>LIBRE</v>
      </c>
      <c r="I42" s="3" t="str">
        <f t="shared" si="2"/>
        <v>AUS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>AUS</v>
      </c>
      <c r="P42">
        <f t="shared" si="7"/>
        <v>3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0</v>
      </c>
      <c r="U42" t="str">
        <f t="shared" si="12"/>
        <v>No Recupera</v>
      </c>
      <c r="V42" t="str">
        <f t="shared" si="13"/>
        <v>No Recupera</v>
      </c>
    </row>
    <row r="43" spans="1:22">
      <c r="A43" s="47">
        <v>20679</v>
      </c>
      <c r="B43" s="47" t="s">
        <v>48</v>
      </c>
      <c r="C43" s="27"/>
      <c r="D43" s="36"/>
      <c r="E43" s="27" t="s">
        <v>195</v>
      </c>
      <c r="F43" s="27" t="s">
        <v>195</v>
      </c>
      <c r="G43" s="27" t="s">
        <v>195</v>
      </c>
      <c r="H43" s="2" t="str">
        <f t="shared" si="1"/>
        <v>LIBRE</v>
      </c>
      <c r="I43" s="3" t="str">
        <f t="shared" si="2"/>
        <v>AUS</v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>AUS</v>
      </c>
      <c r="P43">
        <f t="shared" si="7"/>
        <v>3</v>
      </c>
      <c r="Q43" t="str">
        <f t="shared" si="8"/>
        <v>LIBRE</v>
      </c>
      <c r="R43" t="str">
        <f t="shared" si="9"/>
        <v>LIBRE</v>
      </c>
      <c r="S43" t="str">
        <f t="shared" si="10"/>
        <v>LIBRE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7">
        <v>20579</v>
      </c>
      <c r="B44" s="47" t="s">
        <v>225</v>
      </c>
      <c r="C44" s="27"/>
      <c r="D44" s="36"/>
      <c r="E44" s="27">
        <v>6</v>
      </c>
      <c r="F44" s="27">
        <v>5</v>
      </c>
      <c r="G44" s="27" t="s">
        <v>195</v>
      </c>
      <c r="H44" s="2"/>
      <c r="I44" s="3"/>
      <c r="J44" s="13"/>
      <c r="K44" s="11"/>
      <c r="L44" s="24"/>
      <c r="M44" s="13"/>
    </row>
    <row r="45" spans="1:22">
      <c r="A45" s="46">
        <v>21237</v>
      </c>
      <c r="B45" s="47" t="s">
        <v>49</v>
      </c>
      <c r="C45" s="27"/>
      <c r="D45" s="36"/>
      <c r="E45" s="27">
        <v>5</v>
      </c>
      <c r="F45" s="27">
        <v>5</v>
      </c>
      <c r="G45" s="27" t="s">
        <v>195</v>
      </c>
      <c r="H45" s="2" t="str">
        <f t="shared" si="1"/>
        <v>LIBRE</v>
      </c>
      <c r="I45" s="3">
        <f t="shared" si="2"/>
        <v>5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5</v>
      </c>
      <c r="P45">
        <f t="shared" si="7"/>
        <v>1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3.3333333333333335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21238</v>
      </c>
      <c r="B46" s="47" t="s">
        <v>50</v>
      </c>
      <c r="C46" s="27"/>
      <c r="D46" s="36"/>
      <c r="E46" s="27">
        <v>5</v>
      </c>
      <c r="F46" s="27">
        <v>3</v>
      </c>
      <c r="G46" s="27" t="s">
        <v>195</v>
      </c>
      <c r="H46" s="2" t="str">
        <f t="shared" si="1"/>
        <v>LIBRE</v>
      </c>
      <c r="I46" s="3">
        <f t="shared" si="2"/>
        <v>4</v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4</v>
      </c>
      <c r="P46">
        <f t="shared" si="7"/>
        <v>1</v>
      </c>
      <c r="Q46" t="str">
        <f t="shared" si="8"/>
        <v>LIBRE</v>
      </c>
      <c r="R46" t="str">
        <f t="shared" si="9"/>
        <v>LIBRE</v>
      </c>
      <c r="S46" t="str">
        <f t="shared" si="10"/>
        <v>LIBRE</v>
      </c>
      <c r="T46">
        <f t="shared" si="11"/>
        <v>2.6666666666666665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21241</v>
      </c>
      <c r="B47" s="47" t="s">
        <v>207</v>
      </c>
      <c r="C47" s="27"/>
      <c r="D47" s="36"/>
      <c r="E47" s="27">
        <v>7</v>
      </c>
      <c r="F47" s="27">
        <v>6</v>
      </c>
      <c r="G47" s="27">
        <v>8</v>
      </c>
      <c r="H47" s="2" t="str">
        <f t="shared" si="1"/>
        <v>PROMOCIONÓ</v>
      </c>
      <c r="I47" s="3">
        <f t="shared" si="2"/>
        <v>7</v>
      </c>
      <c r="J47" s="13" t="str">
        <f t="shared" si="3"/>
        <v>NO VA AL RECUPERATORIO INTEGRADOR -PROMOCIONÓ</v>
      </c>
      <c r="K47" s="11"/>
      <c r="L47" s="24">
        <f t="shared" si="4"/>
        <v>4.333333333333333</v>
      </c>
      <c r="M47" s="13" t="str">
        <f t="shared" si="5"/>
        <v>LIBRE</v>
      </c>
      <c r="O47" s="1">
        <f t="shared" si="6"/>
        <v>7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4.333333333333333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>
      <c r="A48" s="46">
        <v>21243</v>
      </c>
      <c r="B48" s="47" t="s">
        <v>226</v>
      </c>
      <c r="C48" s="27"/>
      <c r="D48" s="36"/>
      <c r="E48" s="27">
        <v>1</v>
      </c>
      <c r="F48" s="27" t="s">
        <v>195</v>
      </c>
      <c r="G48" s="27" t="s">
        <v>195</v>
      </c>
      <c r="H48" s="2" t="str">
        <f t="shared" si="1"/>
        <v>LIBRE</v>
      </c>
      <c r="I48" s="3">
        <f t="shared" si="2"/>
        <v>0.5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0.5</v>
      </c>
      <c r="P48">
        <f t="shared" si="7"/>
        <v>2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0.33333333333333331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21245</v>
      </c>
      <c r="B49" s="47" t="s">
        <v>51</v>
      </c>
      <c r="C49" s="27"/>
      <c r="D49" s="36"/>
      <c r="E49" s="27">
        <v>7</v>
      </c>
      <c r="F49" s="27">
        <v>5</v>
      </c>
      <c r="G49" s="27" t="s">
        <v>195</v>
      </c>
      <c r="H49" s="2" t="str">
        <f t="shared" si="1"/>
        <v>REGULAR</v>
      </c>
      <c r="I49" s="3">
        <f t="shared" si="2"/>
        <v>6</v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6</v>
      </c>
      <c r="P49">
        <f t="shared" si="7"/>
        <v>1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4</v>
      </c>
      <c r="U49" t="str">
        <f t="shared" si="12"/>
        <v>No Recupera</v>
      </c>
      <c r="V49" t="str">
        <f t="shared" si="13"/>
        <v>No Recupera</v>
      </c>
    </row>
    <row r="50" spans="1:22">
      <c r="A50" s="47">
        <v>20691</v>
      </c>
      <c r="B50" s="47" t="s">
        <v>52</v>
      </c>
      <c r="C50" s="27"/>
      <c r="D50" s="36"/>
      <c r="E50" s="27">
        <v>4</v>
      </c>
      <c r="F50" s="27" t="s">
        <v>195</v>
      </c>
      <c r="G50" s="27" t="s">
        <v>195</v>
      </c>
      <c r="H50" s="2" t="str">
        <f t="shared" si="1"/>
        <v>LIBRE</v>
      </c>
      <c r="I50" s="3">
        <f t="shared" si="2"/>
        <v>2</v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2</v>
      </c>
      <c r="P50">
        <f t="shared" si="7"/>
        <v>2</v>
      </c>
      <c r="Q50" t="str">
        <f t="shared" si="8"/>
        <v>LIBRE</v>
      </c>
      <c r="R50" t="str">
        <f t="shared" si="9"/>
        <v>LIBRE</v>
      </c>
      <c r="S50" t="str">
        <f t="shared" si="10"/>
        <v>LIBRE</v>
      </c>
      <c r="T50">
        <f t="shared" si="11"/>
        <v>1.3333333333333333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20149</v>
      </c>
      <c r="B51" s="47" t="s">
        <v>53</v>
      </c>
      <c r="C51" s="27"/>
      <c r="D51" s="36"/>
      <c r="E51" s="27" t="s">
        <v>195</v>
      </c>
      <c r="F51" s="27" t="s">
        <v>195</v>
      </c>
      <c r="G51" s="27" t="s">
        <v>195</v>
      </c>
      <c r="H51" s="2" t="str">
        <f t="shared" si="1"/>
        <v>LIBRE</v>
      </c>
      <c r="I51" s="3" t="str">
        <f t="shared" si="2"/>
        <v>AUS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>AUS</v>
      </c>
      <c r="P51">
        <f t="shared" si="7"/>
        <v>3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>
      <c r="A52" s="47">
        <v>20692</v>
      </c>
      <c r="B52" s="47" t="s">
        <v>54</v>
      </c>
      <c r="C52" s="27"/>
      <c r="D52" s="36"/>
      <c r="E52" s="27">
        <v>4</v>
      </c>
      <c r="F52" s="27" t="s">
        <v>195</v>
      </c>
      <c r="G52" s="27" t="s">
        <v>195</v>
      </c>
      <c r="H52" s="2" t="str">
        <f t="shared" si="1"/>
        <v>LIBRE</v>
      </c>
      <c r="I52" s="3">
        <f t="shared" si="2"/>
        <v>2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2</v>
      </c>
      <c r="P52">
        <f t="shared" si="7"/>
        <v>2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1.3333333333333333</v>
      </c>
      <c r="U52" t="str">
        <f t="shared" si="12"/>
        <v>No Recupera</v>
      </c>
      <c r="V52" t="str">
        <f t="shared" si="13"/>
        <v>No Recupera</v>
      </c>
    </row>
    <row r="53" spans="1:22">
      <c r="A53" s="46">
        <v>21249</v>
      </c>
      <c r="B53" s="47" t="s">
        <v>55</v>
      </c>
      <c r="C53" s="27"/>
      <c r="D53" s="36"/>
      <c r="E53" s="27">
        <v>6</v>
      </c>
      <c r="F53" s="27">
        <v>7</v>
      </c>
      <c r="G53" s="27">
        <v>7</v>
      </c>
      <c r="H53" s="2" t="str">
        <f t="shared" si="1"/>
        <v>PROMOCIONÓ</v>
      </c>
      <c r="I53" s="3">
        <f t="shared" si="2"/>
        <v>6.666666666666667</v>
      </c>
      <c r="J53" s="13" t="str">
        <f t="shared" si="3"/>
        <v>NO VA AL RECUPERATORIO INTEGRADOR -PROMOCIONÓ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>
        <f t="shared" si="6"/>
        <v>6.666666666666667</v>
      </c>
      <c r="P53">
        <f t="shared" si="7"/>
        <v>0</v>
      </c>
      <c r="Q53" t="str">
        <f t="shared" si="8"/>
        <v>PROMOCIONÓ</v>
      </c>
      <c r="R53" t="str">
        <f t="shared" si="9"/>
        <v>PROMOCIONÓ</v>
      </c>
      <c r="S53" t="str">
        <f t="shared" si="10"/>
        <v>REGULAR</v>
      </c>
      <c r="T53">
        <f t="shared" si="11"/>
        <v>4.333333333333333</v>
      </c>
      <c r="U53" t="str">
        <f t="shared" si="12"/>
        <v>NO VA AL RECUPERATORIO INTEGRADOR -PROMOCIONÓ</v>
      </c>
      <c r="V53" t="str">
        <f t="shared" si="13"/>
        <v>No Recupera</v>
      </c>
    </row>
    <row r="54" spans="1:22">
      <c r="A54" s="46">
        <v>21101</v>
      </c>
      <c r="B54" s="47" t="s">
        <v>203</v>
      </c>
      <c r="C54" s="27"/>
      <c r="D54" s="36"/>
      <c r="E54" s="27">
        <v>7</v>
      </c>
      <c r="F54" s="27">
        <v>6</v>
      </c>
      <c r="G54" s="27">
        <v>7</v>
      </c>
      <c r="H54" s="2" t="str">
        <f t="shared" si="1"/>
        <v>PROMOCIONÓ</v>
      </c>
      <c r="I54" s="3">
        <f t="shared" si="2"/>
        <v>6.666666666666667</v>
      </c>
      <c r="J54" s="13" t="str">
        <f t="shared" si="3"/>
        <v>NO VA AL RECUPERATORIO INTEGRADOR -PROMOCIONÓ</v>
      </c>
      <c r="K54" s="11"/>
      <c r="L54" s="24">
        <f t="shared" si="4"/>
        <v>4.333333333333333</v>
      </c>
      <c r="M54" s="13" t="str">
        <f t="shared" si="5"/>
        <v>LIBRE</v>
      </c>
      <c r="O54" s="1">
        <f t="shared" si="6"/>
        <v>6.666666666666667</v>
      </c>
      <c r="P54">
        <f t="shared" si="7"/>
        <v>0</v>
      </c>
      <c r="Q54" t="str">
        <f t="shared" si="8"/>
        <v>PROMOCIONÓ</v>
      </c>
      <c r="R54" t="str">
        <f t="shared" si="9"/>
        <v>PROMOCIONÓ</v>
      </c>
      <c r="S54" t="str">
        <f t="shared" si="10"/>
        <v>REGULAR</v>
      </c>
      <c r="T54">
        <f t="shared" si="11"/>
        <v>4.333333333333333</v>
      </c>
      <c r="U54" t="str">
        <f t="shared" si="12"/>
        <v>NO VA AL RECUPERATORIO INTEGRADOR -PROMOCIONÓ</v>
      </c>
      <c r="V54" t="str">
        <f t="shared" si="13"/>
        <v>No Recupera</v>
      </c>
    </row>
    <row r="55" spans="1:22">
      <c r="A55" s="46">
        <v>21256</v>
      </c>
      <c r="B55" s="47" t="s">
        <v>56</v>
      </c>
      <c r="C55" s="27"/>
      <c r="D55" s="36"/>
      <c r="E55" s="27">
        <v>6</v>
      </c>
      <c r="F55" s="27">
        <v>6</v>
      </c>
      <c r="G55" s="27">
        <v>3</v>
      </c>
      <c r="H55" s="2" t="str">
        <f t="shared" si="1"/>
        <v>LIBRE</v>
      </c>
      <c r="I55" s="3">
        <f t="shared" si="2"/>
        <v>5</v>
      </c>
      <c r="J55" s="13" t="str">
        <f t="shared" si="3"/>
        <v>PUEDE RECUPERAR INTEGRADOR PARA PROMOCION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>
        <f t="shared" si="6"/>
        <v>5</v>
      </c>
      <c r="P55">
        <f t="shared" si="7"/>
        <v>0</v>
      </c>
      <c r="Q55" t="str">
        <f t="shared" si="8"/>
        <v>LIBRE</v>
      </c>
      <c r="R55" t="str">
        <f t="shared" si="9"/>
        <v>LIBRE</v>
      </c>
      <c r="S55" t="str">
        <f t="shared" si="10"/>
        <v>LIBRE</v>
      </c>
      <c r="T55">
        <f t="shared" si="11"/>
        <v>4</v>
      </c>
      <c r="U55" t="str">
        <f t="shared" si="12"/>
        <v>PUEDE RECUPERAR INTEGRADOR PARA PROMOCION</v>
      </c>
      <c r="V55" t="str">
        <f t="shared" si="13"/>
        <v>PUEDE RECUPERAR INTEGRADOR PARA PROMOCION</v>
      </c>
    </row>
    <row r="56" spans="1:22">
      <c r="A56" s="46">
        <v>20714</v>
      </c>
      <c r="B56" s="47" t="s">
        <v>57</v>
      </c>
      <c r="C56" s="27"/>
      <c r="D56" s="36"/>
      <c r="E56" s="27">
        <v>5</v>
      </c>
      <c r="F56" s="27">
        <v>4</v>
      </c>
      <c r="G56" s="27" t="s">
        <v>195</v>
      </c>
      <c r="H56" s="2" t="str">
        <f t="shared" si="1"/>
        <v>LIBRE</v>
      </c>
      <c r="I56" s="3">
        <f t="shared" si="2"/>
        <v>4.5</v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4.5</v>
      </c>
      <c r="P56">
        <f t="shared" si="7"/>
        <v>1</v>
      </c>
      <c r="Q56" t="str">
        <f t="shared" si="8"/>
        <v>LIBRE</v>
      </c>
      <c r="R56" t="str">
        <f t="shared" si="9"/>
        <v>LIBRE</v>
      </c>
      <c r="S56" t="str">
        <f t="shared" si="10"/>
        <v>LIBRE</v>
      </c>
      <c r="T56">
        <f t="shared" si="11"/>
        <v>3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20717</v>
      </c>
      <c r="B57" s="47" t="s">
        <v>208</v>
      </c>
      <c r="C57" s="27"/>
      <c r="D57" s="36"/>
      <c r="E57" s="27">
        <v>4</v>
      </c>
      <c r="F57" s="27" t="s">
        <v>195</v>
      </c>
      <c r="G57" s="27" t="s">
        <v>195</v>
      </c>
      <c r="H57" s="2" t="str">
        <f t="shared" si="1"/>
        <v>LIBRE</v>
      </c>
      <c r="I57" s="3">
        <f t="shared" si="2"/>
        <v>2</v>
      </c>
      <c r="J57" s="13" t="str">
        <f t="shared" si="3"/>
        <v>No Recupera</v>
      </c>
      <c r="K57" s="11"/>
      <c r="L57" s="24">
        <f t="shared" si="4"/>
        <v>1.3333333333333333</v>
      </c>
      <c r="M57" s="13" t="str">
        <f t="shared" si="5"/>
        <v>LIBRE</v>
      </c>
      <c r="O57" s="1">
        <f t="shared" si="6"/>
        <v>2</v>
      </c>
      <c r="P57">
        <f t="shared" si="7"/>
        <v>2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1.3333333333333333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20174</v>
      </c>
      <c r="B58" s="47" t="s">
        <v>58</v>
      </c>
      <c r="C58" s="27"/>
      <c r="D58" s="36"/>
      <c r="E58" s="27" t="s">
        <v>195</v>
      </c>
      <c r="F58" s="27" t="s">
        <v>195</v>
      </c>
      <c r="G58" s="27" t="s">
        <v>195</v>
      </c>
      <c r="H58" s="2" t="str">
        <f t="shared" si="1"/>
        <v>LIBRE</v>
      </c>
      <c r="I58" s="3" t="str">
        <f t="shared" si="2"/>
        <v>AUS</v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>AUS</v>
      </c>
      <c r="P58">
        <f t="shared" si="7"/>
        <v>3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20725</v>
      </c>
      <c r="B59" s="47" t="s">
        <v>197</v>
      </c>
      <c r="C59" s="27"/>
      <c r="D59" s="36"/>
      <c r="E59" s="27" t="s">
        <v>195</v>
      </c>
      <c r="F59" s="27" t="s">
        <v>195</v>
      </c>
      <c r="G59" s="27" t="s">
        <v>195</v>
      </c>
      <c r="H59" s="2"/>
      <c r="I59" s="3"/>
      <c r="J59" s="13"/>
      <c r="K59" s="11"/>
      <c r="L59" s="24"/>
      <c r="M59" s="13"/>
    </row>
    <row r="60" spans="1:22">
      <c r="A60" s="46">
        <v>21266</v>
      </c>
      <c r="B60" s="47" t="s">
        <v>59</v>
      </c>
      <c r="C60" s="27"/>
      <c r="D60" s="36"/>
      <c r="E60" s="27">
        <v>2</v>
      </c>
      <c r="F60" s="27" t="s">
        <v>195</v>
      </c>
      <c r="G60" s="27" t="s">
        <v>195</v>
      </c>
      <c r="H60" s="2" t="str">
        <f t="shared" si="1"/>
        <v>LIBRE</v>
      </c>
      <c r="I60" s="3">
        <f t="shared" si="2"/>
        <v>1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1</v>
      </c>
      <c r="P60">
        <f t="shared" si="7"/>
        <v>2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0.66666666666666663</v>
      </c>
      <c r="U60" t="str">
        <f t="shared" si="12"/>
        <v>No Recupera</v>
      </c>
      <c r="V60" t="str">
        <f t="shared" si="13"/>
        <v>No Recupera</v>
      </c>
    </row>
    <row r="61" spans="1:22">
      <c r="A61" s="47">
        <v>20184</v>
      </c>
      <c r="B61" s="47" t="s">
        <v>60</v>
      </c>
      <c r="C61" s="27"/>
      <c r="D61" s="36"/>
      <c r="E61" s="27">
        <v>6</v>
      </c>
      <c r="F61" s="27">
        <v>5</v>
      </c>
      <c r="G61" s="27" t="s">
        <v>195</v>
      </c>
      <c r="H61" s="2" t="str">
        <f t="shared" si="1"/>
        <v>LIBRE</v>
      </c>
      <c r="I61" s="3">
        <f t="shared" si="2"/>
        <v>5.5</v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5.5</v>
      </c>
      <c r="P61">
        <f t="shared" si="7"/>
        <v>1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3.6666666666666665</v>
      </c>
      <c r="U61" t="str">
        <f t="shared" si="12"/>
        <v>No Recupera</v>
      </c>
      <c r="V61" t="str">
        <f t="shared" si="13"/>
        <v>No Recupera</v>
      </c>
    </row>
    <row r="62" spans="1:22">
      <c r="A62" s="47">
        <v>20734</v>
      </c>
      <c r="B62" s="47" t="s">
        <v>61</v>
      </c>
      <c r="C62" s="27"/>
      <c r="D62" s="36"/>
      <c r="E62" s="27">
        <v>8</v>
      </c>
      <c r="F62" s="27">
        <v>6</v>
      </c>
      <c r="G62" s="27" t="s">
        <v>195</v>
      </c>
      <c r="H62" s="2" t="str">
        <f t="shared" si="1"/>
        <v>REGULAR</v>
      </c>
      <c r="I62" s="3">
        <f t="shared" si="2"/>
        <v>7</v>
      </c>
      <c r="J62" s="13" t="str">
        <f t="shared" si="3"/>
        <v>PUEDE RECUPERAR INTEGRADOR PARA PROMOCION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>
        <f t="shared" si="6"/>
        <v>7</v>
      </c>
      <c r="P62">
        <f t="shared" si="7"/>
        <v>1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4.666666666666667</v>
      </c>
      <c r="U62" t="str">
        <f t="shared" si="12"/>
        <v>PUEDE RECUPERAR INTEGRADOR PARA PROMOCION</v>
      </c>
      <c r="V62" t="str">
        <f t="shared" si="13"/>
        <v>PUEDE RECUPERAR INTEGRADOR PARA PROMOCION</v>
      </c>
    </row>
    <row r="63" spans="1:22">
      <c r="A63" s="47">
        <v>19656</v>
      </c>
      <c r="B63" s="47" t="s">
        <v>62</v>
      </c>
      <c r="C63" s="27"/>
      <c r="D63" s="36"/>
      <c r="E63" s="27" t="s">
        <v>195</v>
      </c>
      <c r="F63" s="27" t="s">
        <v>195</v>
      </c>
      <c r="G63" s="27" t="s">
        <v>195</v>
      </c>
      <c r="H63" s="2" t="str">
        <f t="shared" si="1"/>
        <v>LIBRE</v>
      </c>
      <c r="I63" s="3" t="str">
        <f t="shared" si="2"/>
        <v>AUS</v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>AUS</v>
      </c>
      <c r="P63">
        <f t="shared" si="7"/>
        <v>3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21273</v>
      </c>
      <c r="B64" s="47" t="s">
        <v>63</v>
      </c>
      <c r="C64" s="27"/>
      <c r="D64" s="36"/>
      <c r="E64" s="27">
        <v>5</v>
      </c>
      <c r="F64" s="27">
        <v>5</v>
      </c>
      <c r="G64" s="27" t="s">
        <v>195</v>
      </c>
      <c r="H64" s="2" t="str">
        <f t="shared" si="1"/>
        <v>LIBRE</v>
      </c>
      <c r="I64" s="3">
        <f t="shared" si="2"/>
        <v>5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5</v>
      </c>
      <c r="P64">
        <f t="shared" si="7"/>
        <v>1</v>
      </c>
      <c r="Q64" t="str">
        <f t="shared" si="8"/>
        <v>LIBRE</v>
      </c>
      <c r="R64" t="str">
        <f t="shared" si="9"/>
        <v>LIBRE</v>
      </c>
      <c r="S64" t="str">
        <f t="shared" si="10"/>
        <v>LIBRE</v>
      </c>
      <c r="T64">
        <f t="shared" si="11"/>
        <v>3.3333333333333335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19141</v>
      </c>
      <c r="B65" s="47" t="s">
        <v>64</v>
      </c>
      <c r="C65" s="27"/>
      <c r="D65" s="36"/>
      <c r="E65" s="27">
        <v>6</v>
      </c>
      <c r="F65" s="27">
        <v>5</v>
      </c>
      <c r="G65" s="27" t="s">
        <v>195</v>
      </c>
      <c r="H65" s="2" t="str">
        <f t="shared" si="1"/>
        <v>LIBRE</v>
      </c>
      <c r="I65" s="3">
        <f t="shared" si="2"/>
        <v>5.5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5.5</v>
      </c>
      <c r="P65">
        <f t="shared" si="7"/>
        <v>1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3.6666666666666665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21275</v>
      </c>
      <c r="B66" s="47" t="s">
        <v>65</v>
      </c>
      <c r="C66" s="27"/>
      <c r="D66" s="36"/>
      <c r="E66" s="27">
        <v>5</v>
      </c>
      <c r="F66" s="27">
        <v>6</v>
      </c>
      <c r="G66" s="27">
        <v>4</v>
      </c>
      <c r="H66" s="2" t="str">
        <f t="shared" si="1"/>
        <v>LIBRE</v>
      </c>
      <c r="I66" s="3">
        <f t="shared" si="2"/>
        <v>5</v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5</v>
      </c>
      <c r="P66">
        <f t="shared" si="7"/>
        <v>0</v>
      </c>
      <c r="Q66" t="str">
        <f t="shared" si="8"/>
        <v>LIBRE</v>
      </c>
      <c r="R66" t="str">
        <f t="shared" si="9"/>
        <v>LIBRE</v>
      </c>
      <c r="S66" t="str">
        <f t="shared" si="10"/>
        <v>LIBRE</v>
      </c>
      <c r="T66">
        <f t="shared" si="11"/>
        <v>3.6666666666666665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21178</v>
      </c>
      <c r="B67" s="47" t="s">
        <v>66</v>
      </c>
      <c r="C67" s="27"/>
      <c r="D67" s="36"/>
      <c r="E67" s="27">
        <v>4</v>
      </c>
      <c r="F67" s="27" t="s">
        <v>195</v>
      </c>
      <c r="G67" s="27" t="s">
        <v>195</v>
      </c>
      <c r="H67" s="2" t="str">
        <f t="shared" si="1"/>
        <v>LIBRE</v>
      </c>
      <c r="I67" s="3">
        <f t="shared" si="2"/>
        <v>2</v>
      </c>
      <c r="J67" s="13" t="str">
        <f t="shared" si="3"/>
        <v>No Recupera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>
        <f t="shared" si="6"/>
        <v>2</v>
      </c>
      <c r="P67">
        <f t="shared" si="7"/>
        <v>2</v>
      </c>
      <c r="Q67" t="str">
        <f t="shared" si="8"/>
        <v>LIBRE</v>
      </c>
      <c r="R67" t="str">
        <f t="shared" si="9"/>
        <v>LIBRE</v>
      </c>
      <c r="S67" t="str">
        <f t="shared" si="10"/>
        <v>LIBRE</v>
      </c>
      <c r="T67">
        <f t="shared" si="11"/>
        <v>1.3333333333333333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21281</v>
      </c>
      <c r="B68" s="47" t="s">
        <v>67</v>
      </c>
      <c r="C68" s="27"/>
      <c r="D68" s="36"/>
      <c r="E68" s="27">
        <v>4</v>
      </c>
      <c r="F68" s="27">
        <v>4</v>
      </c>
      <c r="G68" s="27" t="s">
        <v>195</v>
      </c>
      <c r="H68" s="2" t="str">
        <f t="shared" si="1"/>
        <v>LIBRE</v>
      </c>
      <c r="I68" s="3">
        <f t="shared" si="2"/>
        <v>4</v>
      </c>
      <c r="J68" s="13" t="str">
        <f t="shared" si="3"/>
        <v>No Recupera</v>
      </c>
      <c r="K68" s="11" t="s">
        <v>12</v>
      </c>
      <c r="L68" s="24" t="str">
        <f t="shared" si="4"/>
        <v xml:space="preserve"> </v>
      </c>
      <c r="M68" s="13" t="str">
        <f t="shared" si="5"/>
        <v>LIBRE</v>
      </c>
      <c r="O68" s="1">
        <f t="shared" si="6"/>
        <v>4</v>
      </c>
      <c r="P68">
        <f t="shared" si="7"/>
        <v>1</v>
      </c>
      <c r="Q68" t="str">
        <f t="shared" si="8"/>
        <v>LIBRE</v>
      </c>
      <c r="R68" t="str">
        <f t="shared" si="9"/>
        <v>LIBRE</v>
      </c>
      <c r="S68" t="str">
        <f t="shared" si="10"/>
        <v>LIBRE</v>
      </c>
      <c r="T68">
        <f t="shared" si="11"/>
        <v>2.6666666666666665</v>
      </c>
      <c r="U68" t="str">
        <f t="shared" si="12"/>
        <v>No Recupera</v>
      </c>
      <c r="V68" t="str">
        <f t="shared" si="13"/>
        <v>No Recupera</v>
      </c>
    </row>
    <row r="69" spans="1:22">
      <c r="A69" s="46">
        <v>21282</v>
      </c>
      <c r="B69" s="47" t="s">
        <v>68</v>
      </c>
      <c r="C69" s="27"/>
      <c r="D69" s="36"/>
      <c r="E69" s="27">
        <v>7</v>
      </c>
      <c r="F69" s="27">
        <v>6</v>
      </c>
      <c r="G69" s="27">
        <v>4</v>
      </c>
      <c r="H69" s="2" t="str">
        <f t="shared" si="1"/>
        <v>LIBRE</v>
      </c>
      <c r="I69" s="3">
        <f t="shared" si="2"/>
        <v>5.666666666666667</v>
      </c>
      <c r="J69" s="13" t="str">
        <f t="shared" si="3"/>
        <v>PUEDE RECUPERAR INTEGRADOR PARA PROMOCION</v>
      </c>
      <c r="K69" s="11" t="s">
        <v>12</v>
      </c>
      <c r="L69" s="24" t="str">
        <f t="shared" si="4"/>
        <v xml:space="preserve"> </v>
      </c>
      <c r="M69" s="13" t="str">
        <f t="shared" si="5"/>
        <v>LIBRE</v>
      </c>
      <c r="O69" s="1">
        <f t="shared" si="6"/>
        <v>5.666666666666667</v>
      </c>
      <c r="P69">
        <f t="shared" si="7"/>
        <v>0</v>
      </c>
      <c r="Q69" t="str">
        <f t="shared" si="8"/>
        <v>LIBRE</v>
      </c>
      <c r="R69" t="str">
        <f t="shared" si="9"/>
        <v>LIBRE</v>
      </c>
      <c r="S69" t="str">
        <f t="shared" si="10"/>
        <v>LIBRE</v>
      </c>
      <c r="T69">
        <f t="shared" si="11"/>
        <v>4.333333333333333</v>
      </c>
      <c r="U69" t="str">
        <f t="shared" si="12"/>
        <v>PUEDE RECUPERAR INTEGRADOR PARA PROMOCION</v>
      </c>
      <c r="V69" t="str">
        <f t="shared" si="13"/>
        <v>PUEDE RECUPERAR INTEGRADOR PARA PROMOCION</v>
      </c>
    </row>
    <row r="70" spans="1:22">
      <c r="A70" s="46">
        <v>16861</v>
      </c>
      <c r="B70" s="47" t="s">
        <v>69</v>
      </c>
      <c r="C70" s="27"/>
      <c r="D70" s="36"/>
      <c r="E70" s="27" t="s">
        <v>195</v>
      </c>
      <c r="F70" s="27" t="s">
        <v>195</v>
      </c>
      <c r="G70" s="27" t="s">
        <v>195</v>
      </c>
      <c r="H70" s="2" t="str">
        <f t="shared" si="1"/>
        <v>LIBRE</v>
      </c>
      <c r="I70" s="3" t="str">
        <f t="shared" si="2"/>
        <v>AUS</v>
      </c>
      <c r="J70" s="13" t="str">
        <f t="shared" si="3"/>
        <v>No Recupera</v>
      </c>
      <c r="K70" s="11" t="s">
        <v>12</v>
      </c>
      <c r="L70" s="24" t="str">
        <f t="shared" si="4"/>
        <v xml:space="preserve"> </v>
      </c>
      <c r="M70" s="13" t="str">
        <f t="shared" si="5"/>
        <v>LIBRE</v>
      </c>
      <c r="O70" s="1" t="str">
        <f t="shared" si="6"/>
        <v>AUS</v>
      </c>
      <c r="P70">
        <f t="shared" si="7"/>
        <v>3</v>
      </c>
      <c r="Q70" t="str">
        <f t="shared" si="8"/>
        <v>LIBRE</v>
      </c>
      <c r="R70" t="str">
        <f t="shared" si="9"/>
        <v>LIBRE</v>
      </c>
      <c r="S70" t="str">
        <f t="shared" si="10"/>
        <v>LIBRE</v>
      </c>
      <c r="T70">
        <f t="shared" si="11"/>
        <v>0</v>
      </c>
      <c r="U70" t="str">
        <f t="shared" si="12"/>
        <v>No Recupera</v>
      </c>
      <c r="V70" t="str">
        <f t="shared" si="13"/>
        <v>No Recupera</v>
      </c>
    </row>
    <row r="71" spans="1:22">
      <c r="A71" s="46">
        <v>20759</v>
      </c>
      <c r="B71" s="47" t="s">
        <v>70</v>
      </c>
      <c r="C71" s="27"/>
      <c r="D71" s="36"/>
      <c r="E71" s="27">
        <v>5</v>
      </c>
      <c r="F71" s="27" t="s">
        <v>195</v>
      </c>
      <c r="G71" s="27" t="s">
        <v>195</v>
      </c>
      <c r="H71" s="2" t="str">
        <f t="shared" si="1"/>
        <v>LIBRE</v>
      </c>
      <c r="I71" s="3">
        <f t="shared" si="2"/>
        <v>2.5</v>
      </c>
      <c r="J71" s="13" t="str">
        <f t="shared" si="3"/>
        <v>No Recupera</v>
      </c>
      <c r="K71" s="11" t="s">
        <v>12</v>
      </c>
      <c r="L71" s="24" t="str">
        <f t="shared" si="4"/>
        <v xml:space="preserve"> </v>
      </c>
      <c r="M71" s="13" t="str">
        <f t="shared" si="5"/>
        <v>LIBRE</v>
      </c>
      <c r="O71" s="1">
        <f t="shared" si="6"/>
        <v>2.5</v>
      </c>
      <c r="P71">
        <f t="shared" si="7"/>
        <v>2</v>
      </c>
      <c r="Q71" t="str">
        <f t="shared" si="8"/>
        <v>LIBRE</v>
      </c>
      <c r="R71" t="str">
        <f t="shared" si="9"/>
        <v>LIBRE</v>
      </c>
      <c r="S71" t="str">
        <f t="shared" si="10"/>
        <v>LIBRE</v>
      </c>
      <c r="T71">
        <f t="shared" si="11"/>
        <v>1.6666666666666667</v>
      </c>
      <c r="U71" t="str">
        <f t="shared" si="12"/>
        <v>No Recupera</v>
      </c>
      <c r="V71" t="str">
        <f t="shared" si="13"/>
        <v>No Recupera</v>
      </c>
    </row>
    <row r="72" spans="1:22">
      <c r="A72" s="47">
        <v>19679</v>
      </c>
      <c r="B72" s="47" t="s">
        <v>71</v>
      </c>
      <c r="C72" s="27"/>
      <c r="D72" s="36"/>
      <c r="E72" s="27">
        <v>4</v>
      </c>
      <c r="F72" s="27" t="s">
        <v>195</v>
      </c>
      <c r="G72" s="27" t="s">
        <v>195</v>
      </c>
      <c r="H72" s="2" t="str">
        <f t="shared" si="1"/>
        <v>LIBRE</v>
      </c>
      <c r="I72" s="3">
        <f t="shared" si="2"/>
        <v>2</v>
      </c>
      <c r="J72" s="13" t="str">
        <f t="shared" si="3"/>
        <v>No Recupera</v>
      </c>
      <c r="K72" s="11" t="s">
        <v>12</v>
      </c>
      <c r="L72" s="24" t="str">
        <f t="shared" si="4"/>
        <v xml:space="preserve"> </v>
      </c>
      <c r="M72" s="13" t="str">
        <f t="shared" si="5"/>
        <v>LIBRE</v>
      </c>
      <c r="O72" s="1">
        <f t="shared" si="6"/>
        <v>2</v>
      </c>
      <c r="P72">
        <f t="shared" si="7"/>
        <v>2</v>
      </c>
      <c r="Q72" t="str">
        <f t="shared" si="8"/>
        <v>LIBRE</v>
      </c>
      <c r="R72" t="str">
        <f t="shared" si="9"/>
        <v>LIBRE</v>
      </c>
      <c r="S72" t="str">
        <f t="shared" si="10"/>
        <v>LIBRE</v>
      </c>
      <c r="T72">
        <f t="shared" si="11"/>
        <v>1.3333333333333333</v>
      </c>
      <c r="U72" t="str">
        <f t="shared" si="12"/>
        <v>No Recupera</v>
      </c>
      <c r="V72" t="str">
        <f t="shared" si="13"/>
        <v>No Recupera</v>
      </c>
    </row>
    <row r="73" spans="1:22">
      <c r="A73" s="46">
        <v>21292</v>
      </c>
      <c r="B73" s="47" t="s">
        <v>72</v>
      </c>
      <c r="C73" s="27"/>
      <c r="D73" s="36"/>
      <c r="E73" s="27">
        <v>9</v>
      </c>
      <c r="F73" s="27">
        <v>7</v>
      </c>
      <c r="G73" s="27">
        <v>6</v>
      </c>
      <c r="H73" s="2" t="str">
        <f t="shared" si="1"/>
        <v>PROMOCIONÓ</v>
      </c>
      <c r="I73" s="3">
        <f t="shared" si="2"/>
        <v>7.333333333333333</v>
      </c>
      <c r="J73" s="13" t="str">
        <f t="shared" si="3"/>
        <v>NO VA AL RECUPERATORIO INTEGRADOR -PROMOCIONÓ</v>
      </c>
      <c r="K73" s="11" t="s">
        <v>12</v>
      </c>
      <c r="L73" s="24" t="str">
        <f t="shared" si="4"/>
        <v xml:space="preserve"> </v>
      </c>
      <c r="M73" s="13" t="str">
        <f t="shared" si="5"/>
        <v>LIBRE</v>
      </c>
      <c r="O73" s="1">
        <f t="shared" si="6"/>
        <v>7.333333333333333</v>
      </c>
      <c r="P73">
        <f t="shared" si="7"/>
        <v>0</v>
      </c>
      <c r="Q73" t="str">
        <f t="shared" si="8"/>
        <v>PROMOCIONÓ</v>
      </c>
      <c r="R73" t="str">
        <f t="shared" si="9"/>
        <v>PROMOCIONÓ</v>
      </c>
      <c r="S73" t="str">
        <f t="shared" si="10"/>
        <v>REGULAR</v>
      </c>
      <c r="T73">
        <f t="shared" si="11"/>
        <v>5.333333333333333</v>
      </c>
      <c r="U73" t="str">
        <f t="shared" si="12"/>
        <v>NO VA AL RECUPERATORIO INTEGRADOR -PROMOCIONÓ</v>
      </c>
      <c r="V73" t="str">
        <f t="shared" si="13"/>
        <v>No Recupera</v>
      </c>
    </row>
    <row r="74" spans="1:22">
      <c r="A74" s="46">
        <v>20765</v>
      </c>
      <c r="B74" s="47" t="s">
        <v>73</v>
      </c>
      <c r="C74" s="27"/>
      <c r="D74" s="36"/>
      <c r="E74" s="27">
        <v>8</v>
      </c>
      <c r="F74" s="27">
        <v>7</v>
      </c>
      <c r="G74" s="27">
        <v>4</v>
      </c>
      <c r="H74" s="2" t="str">
        <f t="shared" si="1"/>
        <v>REGULAR</v>
      </c>
      <c r="I74" s="3">
        <f t="shared" si="2"/>
        <v>6.333333333333333</v>
      </c>
      <c r="J74" s="13" t="str">
        <f t="shared" si="3"/>
        <v>PUEDE RECUPERAR INTEGRADOR PARA PROMOCION</v>
      </c>
      <c r="K74" s="11" t="s">
        <v>12</v>
      </c>
      <c r="L74" s="24" t="str">
        <f t="shared" si="4"/>
        <v xml:space="preserve"> </v>
      </c>
      <c r="M74" s="13" t="str">
        <f t="shared" si="5"/>
        <v>LIBRE</v>
      </c>
      <c r="O74" s="1">
        <f t="shared" si="6"/>
        <v>6.333333333333333</v>
      </c>
      <c r="P74">
        <f t="shared" si="7"/>
        <v>0</v>
      </c>
      <c r="Q74" t="str">
        <f t="shared" si="8"/>
        <v>REGULAR</v>
      </c>
      <c r="R74" t="str">
        <f t="shared" si="9"/>
        <v>REGULAR</v>
      </c>
      <c r="S74" t="str">
        <f t="shared" si="10"/>
        <v>REGULAR</v>
      </c>
      <c r="T74">
        <f t="shared" si="11"/>
        <v>5</v>
      </c>
      <c r="U74" t="str">
        <f t="shared" si="12"/>
        <v>PUEDE RECUPERAR INTEGRADOR PARA PROMOCION</v>
      </c>
      <c r="V74" t="str">
        <f t="shared" si="13"/>
        <v>PUEDE RECUPERAR INTEGRADOR PARA PROMOCION</v>
      </c>
    </row>
    <row r="75" spans="1:22">
      <c r="A75" s="46">
        <v>21297</v>
      </c>
      <c r="B75" s="47" t="s">
        <v>209</v>
      </c>
      <c r="C75" s="27"/>
      <c r="D75" s="36"/>
      <c r="E75" s="27">
        <v>3</v>
      </c>
      <c r="F75" s="27" t="s">
        <v>195</v>
      </c>
      <c r="G75" s="27" t="s">
        <v>195</v>
      </c>
      <c r="H75" s="2" t="str">
        <f t="shared" si="1"/>
        <v>LIBRE</v>
      </c>
      <c r="I75" s="3">
        <f t="shared" si="2"/>
        <v>1.5</v>
      </c>
      <c r="J75" s="13" t="str">
        <f t="shared" si="3"/>
        <v>No Recupera</v>
      </c>
      <c r="K75" s="11"/>
      <c r="L75" s="24">
        <f t="shared" si="4"/>
        <v>1</v>
      </c>
      <c r="M75" s="13" t="str">
        <f t="shared" si="5"/>
        <v>LIBRE</v>
      </c>
      <c r="O75" s="1">
        <f t="shared" si="6"/>
        <v>1.5</v>
      </c>
      <c r="P75">
        <f t="shared" si="7"/>
        <v>2</v>
      </c>
      <c r="Q75" t="str">
        <f t="shared" si="8"/>
        <v>LIBRE</v>
      </c>
      <c r="R75" t="str">
        <f t="shared" si="9"/>
        <v>LIBRE</v>
      </c>
      <c r="S75" t="str">
        <f t="shared" si="10"/>
        <v>LIBRE</v>
      </c>
      <c r="T75">
        <f t="shared" si="11"/>
        <v>1</v>
      </c>
      <c r="U75" t="str">
        <f t="shared" si="12"/>
        <v>No Recupera</v>
      </c>
      <c r="V75" t="str">
        <f t="shared" si="13"/>
        <v>No Recupera</v>
      </c>
    </row>
    <row r="76" spans="1:22">
      <c r="A76" s="46">
        <v>21298</v>
      </c>
      <c r="B76" s="47" t="s">
        <v>74</v>
      </c>
      <c r="C76" s="27"/>
      <c r="D76" s="36"/>
      <c r="E76" s="27">
        <v>9</v>
      </c>
      <c r="F76" s="27">
        <v>8</v>
      </c>
      <c r="G76" s="27">
        <v>7</v>
      </c>
      <c r="H76" s="2" t="str">
        <f t="shared" si="1"/>
        <v>PROMOCIONÓ</v>
      </c>
      <c r="I76" s="3">
        <f t="shared" si="2"/>
        <v>8</v>
      </c>
      <c r="J76" s="13" t="str">
        <f t="shared" si="3"/>
        <v>NO VA AL RECUPERATORIO INTEGRADOR -PROMOCIONÓ</v>
      </c>
      <c r="K76" s="11" t="s">
        <v>12</v>
      </c>
      <c r="L76" s="24" t="str">
        <f t="shared" si="4"/>
        <v xml:space="preserve"> </v>
      </c>
      <c r="M76" s="13" t="str">
        <f t="shared" si="5"/>
        <v>LIBRE</v>
      </c>
      <c r="O76" s="1">
        <f t="shared" si="6"/>
        <v>8</v>
      </c>
      <c r="P76">
        <f t="shared" si="7"/>
        <v>0</v>
      </c>
      <c r="Q76" t="str">
        <f t="shared" si="8"/>
        <v>PROMOCIONÓ</v>
      </c>
      <c r="R76" t="str">
        <f t="shared" si="9"/>
        <v>PROMOCIONÓ</v>
      </c>
      <c r="S76" t="str">
        <f t="shared" si="10"/>
        <v>REGULAR</v>
      </c>
      <c r="T76">
        <f t="shared" si="11"/>
        <v>5.666666666666667</v>
      </c>
      <c r="U76" t="str">
        <f t="shared" si="12"/>
        <v>NO VA AL RECUPERATORIO INTEGRADOR -PROMOCIONÓ</v>
      </c>
      <c r="V76" t="str">
        <f t="shared" si="13"/>
        <v>No Recupera</v>
      </c>
    </row>
    <row r="77" spans="1:22">
      <c r="A77" s="46">
        <v>20768</v>
      </c>
      <c r="B77" s="47" t="s">
        <v>75</v>
      </c>
      <c r="C77" s="27"/>
      <c r="D77" s="36"/>
      <c r="E77" s="27">
        <v>4</v>
      </c>
      <c r="F77" s="27">
        <v>5</v>
      </c>
      <c r="G77" s="27" t="s">
        <v>195</v>
      </c>
      <c r="H77" s="2" t="str">
        <f t="shared" si="1"/>
        <v>LIBRE</v>
      </c>
      <c r="I77" s="3">
        <f t="shared" si="2"/>
        <v>4.5</v>
      </c>
      <c r="J77" s="13" t="str">
        <f t="shared" si="3"/>
        <v>No Recupera</v>
      </c>
      <c r="K77" s="11" t="s">
        <v>12</v>
      </c>
      <c r="L77" s="24" t="str">
        <f t="shared" si="4"/>
        <v xml:space="preserve"> </v>
      </c>
      <c r="M77" s="13" t="str">
        <f t="shared" si="5"/>
        <v>LIBRE</v>
      </c>
      <c r="O77" s="1">
        <f t="shared" si="6"/>
        <v>4.5</v>
      </c>
      <c r="P77">
        <f t="shared" si="7"/>
        <v>1</v>
      </c>
      <c r="Q77" t="str">
        <f t="shared" si="8"/>
        <v>LIBRE</v>
      </c>
      <c r="R77" t="str">
        <f t="shared" si="9"/>
        <v>LIBRE</v>
      </c>
      <c r="S77" t="str">
        <f t="shared" si="10"/>
        <v>LIBRE</v>
      </c>
      <c r="T77">
        <f t="shared" si="11"/>
        <v>3</v>
      </c>
      <c r="U77" t="str">
        <f t="shared" si="12"/>
        <v>No Recupera</v>
      </c>
      <c r="V77" t="str">
        <f t="shared" si="13"/>
        <v>No Recupera</v>
      </c>
    </row>
    <row r="78" spans="1:22">
      <c r="A78" s="47">
        <v>20226</v>
      </c>
      <c r="B78" s="47" t="s">
        <v>76</v>
      </c>
      <c r="C78" s="27"/>
      <c r="D78" s="36"/>
      <c r="E78" s="27" t="s">
        <v>195</v>
      </c>
      <c r="F78" s="27" t="s">
        <v>195</v>
      </c>
      <c r="G78" s="27" t="s">
        <v>195</v>
      </c>
      <c r="H78" s="2" t="str">
        <f t="shared" ref="H78:H149" si="14">IF(OR(E78="",F78="",G78=""),"",R78)</f>
        <v>LIBRE</v>
      </c>
      <c r="I78" s="3" t="str">
        <f t="shared" ref="I78:I149" si="15">O78</f>
        <v>AUS</v>
      </c>
      <c r="J78" s="13" t="str">
        <f t="shared" ref="J78:J149" si="16">U78</f>
        <v>No Recupera</v>
      </c>
      <c r="K78" s="11" t="s">
        <v>12</v>
      </c>
      <c r="L78" s="24" t="str">
        <f t="shared" ref="L78:L149" si="17">IF(K78=" ", " ", IF(K78="A",H78,SUM(E78,F78,K78)/3))</f>
        <v xml:space="preserve"> </v>
      </c>
      <c r="M78" s="13" t="str">
        <f t="shared" ref="M78:M149" si="18">IF(AND(L78&gt;5.99,L78&lt;10.01,K78&gt;5.99,K78&lt;10.01),"PROMOCIONÓ CON RECUP",IF(K78&lt;5.99,IF(T78&gt;5.99, "REGULAR","LIBRE"),"LIBRE"))</f>
        <v>LIBRE</v>
      </c>
      <c r="O78" s="1" t="str">
        <f t="shared" ref="O78:O149" si="19">IF(OR(E78="",F78="",G78=""),"",IF(P78=3,"AUS",IF(P78=2,AVERAGE(E78:G78)/2,AVERAGE(E78:G78))))</f>
        <v>AUS</v>
      </c>
      <c r="P78">
        <f t="shared" ref="P78:P149" si="20">COUNTIF(E78:G78,"A")</f>
        <v>3</v>
      </c>
      <c r="Q78" t="str">
        <f t="shared" ref="Q78:Q149" si="21">IF(OR(E78&gt;-0.01,E78&lt;10,E78="A",F78&gt;-0.01,F78&lt;10.01,F78="A",G78&gt;-0.01,G78&lt;10.01,G78="A"),R78,"ERROR DE NOTA")</f>
        <v>LIBRE</v>
      </c>
      <c r="R78" t="str">
        <f t="shared" ref="R78:R149" si="22">IF(AND(E78&gt;5.99,E78&lt;10.01,F78&gt;5.99,F78&lt;10.01,G78&gt;5.99,G78&lt;10.01),"PROMOCIONÓ",S78)</f>
        <v>LIBRE</v>
      </c>
      <c r="S78" t="str">
        <f t="shared" ref="S78:S149" si="23">IF(P78&lt;1.001,IF(O78&gt;5.99,"REGULAR","LIBRE"),"LIBRE")</f>
        <v>LIBRE</v>
      </c>
      <c r="T78">
        <f t="shared" ref="T78:T149" si="24">SUM(E78,F78,K78)/3</f>
        <v>0</v>
      </c>
      <c r="U78" t="str">
        <f t="shared" ref="U78:U149" si="25">IF(AND(E78&gt;5.99,E78&lt;10.01,F78&gt;5.99,F78&lt;10.01,G78&gt;5.99,G78&lt;10.01),"NO VA AL RECUPERATORIO INTEGRADOR -PROMOCIONÓ",V78)</f>
        <v>No Recupera</v>
      </c>
      <c r="V78" t="str">
        <f t="shared" ref="V78:V149" si="26">IF(OR(G78&lt;5.99,G78="A"),IF(AND(E78&gt;5.99,E78&lt;10.01),IF(AND(F78&gt;5.99,F78&lt;10.01),"PUEDE RECUPERAR INTEGRADOR PARA PROMOCION",IF(OR(F78="A",F78&lt;5.99),"No Recupera")), "No Recupera"),"No Recupera")</f>
        <v>No Recupera</v>
      </c>
    </row>
    <row r="79" spans="1:22">
      <c r="A79" s="46">
        <v>19697</v>
      </c>
      <c r="B79" s="47" t="s">
        <v>77</v>
      </c>
      <c r="C79" s="27"/>
      <c r="D79" s="36"/>
      <c r="E79" s="27">
        <v>5</v>
      </c>
      <c r="F79" s="27" t="s">
        <v>195</v>
      </c>
      <c r="G79" s="27" t="s">
        <v>195</v>
      </c>
      <c r="H79" s="2" t="str">
        <f t="shared" si="14"/>
        <v>LIBRE</v>
      </c>
      <c r="I79" s="3">
        <f t="shared" si="15"/>
        <v>2.5</v>
      </c>
      <c r="J79" s="13" t="str">
        <f t="shared" si="16"/>
        <v>No Recupera</v>
      </c>
      <c r="K79" s="11" t="s">
        <v>12</v>
      </c>
      <c r="L79" s="24" t="str">
        <f t="shared" si="17"/>
        <v xml:space="preserve"> </v>
      </c>
      <c r="M79" s="13" t="str">
        <f t="shared" si="18"/>
        <v>LIBRE</v>
      </c>
      <c r="O79" s="1">
        <f t="shared" si="19"/>
        <v>2.5</v>
      </c>
      <c r="P79">
        <f t="shared" si="20"/>
        <v>2</v>
      </c>
      <c r="Q79" t="str">
        <f t="shared" si="21"/>
        <v>LIBRE</v>
      </c>
      <c r="R79" t="str">
        <f t="shared" si="22"/>
        <v>LIBRE</v>
      </c>
      <c r="S79" t="str">
        <f t="shared" si="23"/>
        <v>LIBRE</v>
      </c>
      <c r="T79">
        <f t="shared" si="24"/>
        <v>1.6666666666666667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21303</v>
      </c>
      <c r="B80" s="47" t="s">
        <v>78</v>
      </c>
      <c r="C80" s="27"/>
      <c r="D80" s="36"/>
      <c r="E80" s="27">
        <v>7</v>
      </c>
      <c r="F80" s="27">
        <v>6</v>
      </c>
      <c r="G80" s="27">
        <v>4</v>
      </c>
      <c r="H80" s="2" t="str">
        <f t="shared" si="14"/>
        <v>LIBRE</v>
      </c>
      <c r="I80" s="3">
        <f t="shared" si="15"/>
        <v>5.666666666666667</v>
      </c>
      <c r="J80" s="13" t="str">
        <f t="shared" si="16"/>
        <v>PUEDE RECUPERAR INTEGRADOR PARA PROMOCION</v>
      </c>
      <c r="K80" s="11" t="s">
        <v>12</v>
      </c>
      <c r="L80" s="24" t="str">
        <f t="shared" si="17"/>
        <v xml:space="preserve"> </v>
      </c>
      <c r="M80" s="13" t="str">
        <f t="shared" si="18"/>
        <v>LIBRE</v>
      </c>
      <c r="O80" s="1">
        <f t="shared" si="19"/>
        <v>5.666666666666667</v>
      </c>
      <c r="P80">
        <f t="shared" si="20"/>
        <v>0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4.333333333333333</v>
      </c>
      <c r="U80" t="str">
        <f t="shared" si="25"/>
        <v>PUEDE RECUPERAR INTEGRADOR PARA PROMOCION</v>
      </c>
      <c r="V80" t="str">
        <f t="shared" si="26"/>
        <v>PUEDE RECUPERAR INTEGRADOR PARA PROMOCION</v>
      </c>
    </row>
    <row r="81" spans="1:22">
      <c r="A81" s="47">
        <v>20775</v>
      </c>
      <c r="B81" s="47" t="s">
        <v>79</v>
      </c>
      <c r="C81" s="27"/>
      <c r="D81" s="36"/>
      <c r="E81" s="27">
        <v>5</v>
      </c>
      <c r="F81" s="27" t="s">
        <v>195</v>
      </c>
      <c r="G81" s="27" t="s">
        <v>195</v>
      </c>
      <c r="H81" s="2" t="str">
        <f t="shared" si="14"/>
        <v>LIBRE</v>
      </c>
      <c r="I81" s="3">
        <f t="shared" si="15"/>
        <v>2.5</v>
      </c>
      <c r="J81" s="13" t="str">
        <f t="shared" si="16"/>
        <v>No Recupera</v>
      </c>
      <c r="K81" s="11"/>
      <c r="L81" s="24">
        <f t="shared" si="17"/>
        <v>1.6666666666666667</v>
      </c>
      <c r="M81" s="13" t="str">
        <f t="shared" si="18"/>
        <v>LIBRE</v>
      </c>
      <c r="O81" s="1">
        <f t="shared" si="19"/>
        <v>2.5</v>
      </c>
      <c r="P81">
        <f t="shared" si="20"/>
        <v>2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1.6666666666666667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20783</v>
      </c>
      <c r="B82" s="47" t="s">
        <v>80</v>
      </c>
      <c r="C82" s="27"/>
      <c r="D82" s="36"/>
      <c r="E82" s="27" t="s">
        <v>195</v>
      </c>
      <c r="F82" s="27" t="s">
        <v>195</v>
      </c>
      <c r="G82" s="27" t="s">
        <v>195</v>
      </c>
      <c r="H82" s="2" t="str">
        <f t="shared" si="14"/>
        <v>LIBRE</v>
      </c>
      <c r="I82" s="3" t="str">
        <f t="shared" si="15"/>
        <v>AUS</v>
      </c>
      <c r="J82" s="13" t="str">
        <f t="shared" si="16"/>
        <v>No Recupera</v>
      </c>
      <c r="K82" s="11"/>
      <c r="L82" s="24">
        <f t="shared" si="17"/>
        <v>0</v>
      </c>
      <c r="M82" s="13" t="str">
        <f t="shared" si="18"/>
        <v>LIBRE</v>
      </c>
      <c r="O82" s="1" t="str">
        <f t="shared" si="19"/>
        <v>AUS</v>
      </c>
      <c r="P82">
        <f t="shared" si="20"/>
        <v>3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19706</v>
      </c>
      <c r="B83" s="47" t="s">
        <v>81</v>
      </c>
      <c r="C83" s="27"/>
      <c r="D83" s="36"/>
      <c r="E83" s="27">
        <v>5</v>
      </c>
      <c r="F83" s="27" t="s">
        <v>195</v>
      </c>
      <c r="G83" s="27" t="s">
        <v>195</v>
      </c>
      <c r="H83" s="2" t="str">
        <f t="shared" si="14"/>
        <v>LIBRE</v>
      </c>
      <c r="I83" s="3">
        <f t="shared" si="15"/>
        <v>2.5</v>
      </c>
      <c r="J83" s="13" t="str">
        <f t="shared" si="16"/>
        <v>No Recupera</v>
      </c>
      <c r="K83" s="11"/>
      <c r="L83" s="24">
        <f t="shared" si="17"/>
        <v>1.6666666666666667</v>
      </c>
      <c r="M83" s="13" t="str">
        <f t="shared" si="18"/>
        <v>LIBRE</v>
      </c>
      <c r="O83" s="1">
        <f t="shared" si="19"/>
        <v>2.5</v>
      </c>
      <c r="P83">
        <f t="shared" si="20"/>
        <v>2</v>
      </c>
      <c r="Q83" t="str">
        <f t="shared" si="21"/>
        <v>LIBRE</v>
      </c>
      <c r="R83" t="str">
        <f t="shared" si="22"/>
        <v>LIBRE</v>
      </c>
      <c r="S83" t="str">
        <f t="shared" si="23"/>
        <v>LIBRE</v>
      </c>
      <c r="T83">
        <f t="shared" si="24"/>
        <v>1.6666666666666667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21312</v>
      </c>
      <c r="B84" s="47" t="s">
        <v>82</v>
      </c>
      <c r="C84" s="27"/>
      <c r="D84" s="36"/>
      <c r="E84" s="27">
        <v>5</v>
      </c>
      <c r="F84" s="27">
        <v>5</v>
      </c>
      <c r="G84" s="27">
        <v>3</v>
      </c>
      <c r="H84" s="2" t="str">
        <f t="shared" si="14"/>
        <v>LIBRE</v>
      </c>
      <c r="I84" s="3">
        <f t="shared" si="15"/>
        <v>4.333333333333333</v>
      </c>
      <c r="J84" s="13" t="str">
        <f t="shared" si="16"/>
        <v>No Recupera</v>
      </c>
      <c r="K84" s="11"/>
      <c r="L84" s="24">
        <f t="shared" si="17"/>
        <v>3.3333333333333335</v>
      </c>
      <c r="M84" s="13" t="str">
        <f t="shared" si="18"/>
        <v>LIBRE</v>
      </c>
      <c r="O84" s="1">
        <f t="shared" si="19"/>
        <v>4.333333333333333</v>
      </c>
      <c r="P84">
        <f t="shared" si="20"/>
        <v>0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3.3333333333333335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20787</v>
      </c>
      <c r="B85" s="47" t="s">
        <v>210</v>
      </c>
      <c r="C85" s="27"/>
      <c r="D85" s="36"/>
      <c r="E85" s="27">
        <v>5</v>
      </c>
      <c r="F85" s="27" t="s">
        <v>195</v>
      </c>
      <c r="G85" s="27" t="s">
        <v>195</v>
      </c>
      <c r="H85" s="2" t="str">
        <f t="shared" si="14"/>
        <v>LIBRE</v>
      </c>
      <c r="I85" s="3">
        <f t="shared" si="15"/>
        <v>2.5</v>
      </c>
      <c r="J85" s="13" t="str">
        <f t="shared" si="16"/>
        <v>No Recupera</v>
      </c>
      <c r="K85" s="11"/>
      <c r="L85" s="24">
        <f t="shared" si="17"/>
        <v>1.6666666666666667</v>
      </c>
      <c r="M85" s="13" t="str">
        <f t="shared" si="18"/>
        <v>LIBRE</v>
      </c>
      <c r="O85" s="1">
        <f t="shared" si="19"/>
        <v>2.5</v>
      </c>
      <c r="P85">
        <f t="shared" si="20"/>
        <v>2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1.6666666666666667</v>
      </c>
      <c r="U85" t="str">
        <f t="shared" si="25"/>
        <v>No Recupera</v>
      </c>
      <c r="V85" t="str">
        <f t="shared" si="26"/>
        <v>No Recupera</v>
      </c>
    </row>
    <row r="86" spans="1:22">
      <c r="A86" s="47">
        <v>20241</v>
      </c>
      <c r="B86" s="47" t="s">
        <v>83</v>
      </c>
      <c r="C86" s="27"/>
      <c r="D86" s="36"/>
      <c r="E86" s="27" t="s">
        <v>195</v>
      </c>
      <c r="F86" s="27" t="s">
        <v>195</v>
      </c>
      <c r="G86" s="27" t="s">
        <v>195</v>
      </c>
      <c r="H86" s="2" t="str">
        <f t="shared" si="14"/>
        <v>LIBRE</v>
      </c>
      <c r="I86" s="3" t="str">
        <f t="shared" si="15"/>
        <v>AUS</v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>AUS</v>
      </c>
      <c r="P86">
        <f t="shared" si="20"/>
        <v>3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21314</v>
      </c>
      <c r="B87" s="47" t="s">
        <v>84</v>
      </c>
      <c r="C87" s="27"/>
      <c r="D87" s="36"/>
      <c r="E87" s="27">
        <v>5</v>
      </c>
      <c r="F87" s="27">
        <v>5</v>
      </c>
      <c r="G87" s="27">
        <v>6</v>
      </c>
      <c r="H87" s="2" t="str">
        <f t="shared" si="14"/>
        <v>LIBRE</v>
      </c>
      <c r="I87" s="3">
        <f t="shared" si="15"/>
        <v>5.333333333333333</v>
      </c>
      <c r="J87" s="13" t="str">
        <f t="shared" si="16"/>
        <v>No Recupera</v>
      </c>
      <c r="K87" s="11"/>
      <c r="L87" s="24">
        <f t="shared" si="17"/>
        <v>3.3333333333333335</v>
      </c>
      <c r="M87" s="13" t="str">
        <f t="shared" si="18"/>
        <v>LIBRE</v>
      </c>
      <c r="O87" s="1">
        <f t="shared" si="19"/>
        <v>5.333333333333333</v>
      </c>
      <c r="P87">
        <f t="shared" si="20"/>
        <v>0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3.3333333333333335</v>
      </c>
      <c r="U87" t="str">
        <f t="shared" si="25"/>
        <v>No Recupera</v>
      </c>
      <c r="V87" t="str">
        <f t="shared" si="26"/>
        <v>No Recupera</v>
      </c>
    </row>
    <row r="88" spans="1:22">
      <c r="A88" s="46">
        <v>21317</v>
      </c>
      <c r="B88" s="47" t="s">
        <v>85</v>
      </c>
      <c r="C88" s="27"/>
      <c r="D88" s="36"/>
      <c r="E88" s="27">
        <v>8</v>
      </c>
      <c r="F88" s="27">
        <v>7</v>
      </c>
      <c r="G88" s="27">
        <v>6</v>
      </c>
      <c r="H88" s="2" t="str">
        <f t="shared" si="14"/>
        <v>PROMOCIONÓ</v>
      </c>
      <c r="I88" s="3">
        <f t="shared" si="15"/>
        <v>7</v>
      </c>
      <c r="J88" s="13" t="str">
        <f t="shared" si="16"/>
        <v>NO VA AL RECUPERATORIO INTEGRADOR -PROMOCIONÓ</v>
      </c>
      <c r="K88" s="11"/>
      <c r="L88" s="24">
        <f t="shared" si="17"/>
        <v>5</v>
      </c>
      <c r="M88" s="13" t="str">
        <f t="shared" si="18"/>
        <v>LIBRE</v>
      </c>
      <c r="O88" s="1">
        <f t="shared" si="19"/>
        <v>7</v>
      </c>
      <c r="P88">
        <f t="shared" si="20"/>
        <v>0</v>
      </c>
      <c r="Q88" t="str">
        <f t="shared" si="21"/>
        <v>PROMOCIONÓ</v>
      </c>
      <c r="R88" t="str">
        <f t="shared" si="22"/>
        <v>PROMOCIONÓ</v>
      </c>
      <c r="S88" t="str">
        <f t="shared" si="23"/>
        <v>REGULAR</v>
      </c>
      <c r="T88">
        <f t="shared" si="24"/>
        <v>5</v>
      </c>
      <c r="U88" t="str">
        <f t="shared" si="25"/>
        <v>NO VA AL RECUPERATORIO INTEGRADOR -PROMOCIONÓ</v>
      </c>
      <c r="V88" t="str">
        <f t="shared" si="26"/>
        <v>No Recupera</v>
      </c>
    </row>
    <row r="89" spans="1:22">
      <c r="A89" s="47">
        <v>20791</v>
      </c>
      <c r="B89" s="47" t="s">
        <v>86</v>
      </c>
      <c r="C89" s="27"/>
      <c r="D89" s="36"/>
      <c r="E89" s="27">
        <v>8</v>
      </c>
      <c r="F89" s="27">
        <v>5</v>
      </c>
      <c r="G89" s="27" t="s">
        <v>195</v>
      </c>
      <c r="H89" s="2" t="str">
        <f t="shared" si="14"/>
        <v>REGULAR</v>
      </c>
      <c r="I89" s="3">
        <f t="shared" si="15"/>
        <v>6.5</v>
      </c>
      <c r="J89" s="13" t="str">
        <f t="shared" si="16"/>
        <v>No Recupera</v>
      </c>
      <c r="K89" s="11"/>
      <c r="L89" s="24">
        <f t="shared" si="17"/>
        <v>4.333333333333333</v>
      </c>
      <c r="M89" s="13" t="str">
        <f t="shared" si="18"/>
        <v>LIBRE</v>
      </c>
      <c r="O89" s="1">
        <f t="shared" si="19"/>
        <v>6.5</v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4.333333333333333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20790</v>
      </c>
      <c r="B90" s="47" t="s">
        <v>87</v>
      </c>
      <c r="C90" s="27"/>
      <c r="D90" s="36"/>
      <c r="E90" s="27">
        <v>4</v>
      </c>
      <c r="F90" s="27" t="s">
        <v>195</v>
      </c>
      <c r="G90" s="27" t="s">
        <v>195</v>
      </c>
      <c r="H90" s="2" t="str">
        <f t="shared" si="14"/>
        <v>LIBRE</v>
      </c>
      <c r="I90" s="3">
        <f t="shared" si="15"/>
        <v>2</v>
      </c>
      <c r="J90" s="13" t="str">
        <f t="shared" si="16"/>
        <v>No Recupera</v>
      </c>
      <c r="K90" s="11"/>
      <c r="L90" s="24">
        <f t="shared" si="17"/>
        <v>1.3333333333333333</v>
      </c>
      <c r="M90" s="13" t="str">
        <f t="shared" si="18"/>
        <v>LIBRE</v>
      </c>
      <c r="O90" s="1">
        <f t="shared" si="19"/>
        <v>2</v>
      </c>
      <c r="P90">
        <f t="shared" si="20"/>
        <v>2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1.3333333333333333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20799</v>
      </c>
      <c r="B91" s="47" t="s">
        <v>88</v>
      </c>
      <c r="C91" s="27"/>
      <c r="D91" s="36"/>
      <c r="E91" s="27">
        <v>4</v>
      </c>
      <c r="F91" s="27">
        <v>5</v>
      </c>
      <c r="G91" s="27" t="s">
        <v>195</v>
      </c>
      <c r="H91" s="2" t="str">
        <f t="shared" si="14"/>
        <v>LIBRE</v>
      </c>
      <c r="I91" s="3">
        <f t="shared" si="15"/>
        <v>4.5</v>
      </c>
      <c r="J91" s="13" t="str">
        <f t="shared" si="16"/>
        <v>No Recupera</v>
      </c>
      <c r="K91" s="11"/>
      <c r="L91" s="24">
        <f t="shared" si="17"/>
        <v>3</v>
      </c>
      <c r="M91" s="13" t="str">
        <f t="shared" si="18"/>
        <v>LIBRE</v>
      </c>
      <c r="O91" s="1">
        <f t="shared" si="19"/>
        <v>4.5</v>
      </c>
      <c r="P91">
        <f t="shared" si="20"/>
        <v>1</v>
      </c>
      <c r="Q91" t="str">
        <f t="shared" si="21"/>
        <v>LIBRE</v>
      </c>
      <c r="R91" t="str">
        <f t="shared" si="22"/>
        <v>LIBRE</v>
      </c>
      <c r="S91" t="str">
        <f t="shared" si="23"/>
        <v>LIBRE</v>
      </c>
      <c r="T91">
        <f t="shared" si="24"/>
        <v>3</v>
      </c>
      <c r="U91" t="str">
        <f t="shared" si="25"/>
        <v>No Recupera</v>
      </c>
      <c r="V91" t="str">
        <f t="shared" si="26"/>
        <v>No Recupera</v>
      </c>
    </row>
    <row r="92" spans="1:22">
      <c r="A92" s="47">
        <v>20582</v>
      </c>
      <c r="B92" s="47" t="s">
        <v>89</v>
      </c>
      <c r="C92" s="27"/>
      <c r="D92" s="36"/>
      <c r="E92" s="27">
        <v>4</v>
      </c>
      <c r="F92" s="27" t="s">
        <v>195</v>
      </c>
      <c r="G92" s="27" t="s">
        <v>195</v>
      </c>
      <c r="H92" s="2" t="str">
        <f t="shared" si="14"/>
        <v>LIBRE</v>
      </c>
      <c r="I92" s="3">
        <f t="shared" si="15"/>
        <v>2</v>
      </c>
      <c r="J92" s="13" t="str">
        <f t="shared" si="16"/>
        <v>No Recupera</v>
      </c>
      <c r="K92" s="11"/>
      <c r="L92" s="24">
        <f t="shared" si="17"/>
        <v>1.3333333333333333</v>
      </c>
      <c r="M92" s="13" t="str">
        <f t="shared" si="18"/>
        <v>LIBRE</v>
      </c>
      <c r="O92" s="1">
        <f t="shared" si="19"/>
        <v>2</v>
      </c>
      <c r="P92">
        <f t="shared" si="20"/>
        <v>2</v>
      </c>
      <c r="Q92" t="str">
        <f t="shared" si="21"/>
        <v>LIBRE</v>
      </c>
      <c r="R92" t="str">
        <f t="shared" si="22"/>
        <v>LIBRE</v>
      </c>
      <c r="S92" t="str">
        <f t="shared" si="23"/>
        <v>LIBRE</v>
      </c>
      <c r="T92">
        <f t="shared" si="24"/>
        <v>1.3333333333333333</v>
      </c>
      <c r="U92" t="str">
        <f t="shared" si="25"/>
        <v>No Recupera</v>
      </c>
      <c r="V92" t="str">
        <f t="shared" si="26"/>
        <v>No Recupera</v>
      </c>
    </row>
    <row r="93" spans="1:22">
      <c r="A93" s="48">
        <v>20801</v>
      </c>
      <c r="B93" s="47" t="s">
        <v>90</v>
      </c>
      <c r="C93" s="27"/>
      <c r="D93" s="36"/>
      <c r="E93" s="27">
        <v>5</v>
      </c>
      <c r="F93" s="27" t="s">
        <v>195</v>
      </c>
      <c r="G93" s="27" t="s">
        <v>195</v>
      </c>
      <c r="H93" s="2" t="str">
        <f t="shared" si="14"/>
        <v>LIBRE</v>
      </c>
      <c r="I93" s="3">
        <f t="shared" si="15"/>
        <v>2.5</v>
      </c>
      <c r="J93" s="13" t="str">
        <f t="shared" si="16"/>
        <v>No Recupera</v>
      </c>
      <c r="K93" s="11"/>
      <c r="L93" s="24">
        <f t="shared" si="17"/>
        <v>1.6666666666666667</v>
      </c>
      <c r="M93" s="13" t="str">
        <f t="shared" si="18"/>
        <v>LIBRE</v>
      </c>
      <c r="O93" s="1">
        <f t="shared" si="19"/>
        <v>2.5</v>
      </c>
      <c r="P93">
        <f t="shared" si="20"/>
        <v>2</v>
      </c>
      <c r="Q93" t="str">
        <f t="shared" si="21"/>
        <v>LIBRE</v>
      </c>
      <c r="R93" t="str">
        <f t="shared" si="22"/>
        <v>LIBRE</v>
      </c>
      <c r="S93" t="str">
        <f t="shared" si="23"/>
        <v>LIBRE</v>
      </c>
      <c r="T93">
        <f t="shared" si="24"/>
        <v>1.6666666666666667</v>
      </c>
      <c r="U93" t="str">
        <f t="shared" si="25"/>
        <v>No Recupera</v>
      </c>
      <c r="V93" t="str">
        <f t="shared" si="26"/>
        <v>No Recupera</v>
      </c>
    </row>
    <row r="94" spans="1:22">
      <c r="A94" s="48">
        <v>20803</v>
      </c>
      <c r="B94" s="47" t="s">
        <v>211</v>
      </c>
      <c r="C94" s="27"/>
      <c r="D94" s="36"/>
      <c r="E94" s="27">
        <v>7</v>
      </c>
      <c r="F94" s="27">
        <v>6</v>
      </c>
      <c r="G94" s="27">
        <v>5</v>
      </c>
      <c r="H94" s="2" t="str">
        <f t="shared" si="14"/>
        <v>REGULAR</v>
      </c>
      <c r="I94" s="3">
        <f t="shared" si="15"/>
        <v>6</v>
      </c>
      <c r="J94" s="13" t="str">
        <f t="shared" si="16"/>
        <v>PUEDE RECUPERAR INTEGRADOR PARA PROMOCION</v>
      </c>
      <c r="K94" s="11"/>
      <c r="L94" s="24">
        <f t="shared" si="17"/>
        <v>4.333333333333333</v>
      </c>
      <c r="M94" s="13" t="str">
        <f t="shared" si="18"/>
        <v>LIBRE</v>
      </c>
      <c r="O94" s="1">
        <f t="shared" si="19"/>
        <v>6</v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4.333333333333333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>
      <c r="A95" s="48">
        <v>20803</v>
      </c>
      <c r="B95" s="47" t="s">
        <v>212</v>
      </c>
      <c r="C95" s="27"/>
      <c r="D95" s="36"/>
      <c r="E95" s="27">
        <v>9</v>
      </c>
      <c r="F95" s="27">
        <v>5</v>
      </c>
      <c r="G95" s="27" t="s">
        <v>195</v>
      </c>
      <c r="H95" s="2" t="str">
        <f t="shared" si="14"/>
        <v>REGULAR</v>
      </c>
      <c r="I95" s="3">
        <f t="shared" si="15"/>
        <v>7</v>
      </c>
      <c r="J95" s="13" t="str">
        <f t="shared" si="16"/>
        <v>No Recupera</v>
      </c>
      <c r="K95" s="11"/>
      <c r="L95" s="24">
        <f t="shared" si="17"/>
        <v>4.666666666666667</v>
      </c>
      <c r="M95" s="13" t="str">
        <f t="shared" si="18"/>
        <v>LIBRE</v>
      </c>
      <c r="O95" s="1">
        <f t="shared" si="19"/>
        <v>7</v>
      </c>
      <c r="P95">
        <f t="shared" si="20"/>
        <v>1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4.666666666666667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20805</v>
      </c>
      <c r="B96" s="47" t="s">
        <v>91</v>
      </c>
      <c r="C96" s="27"/>
      <c r="D96" s="36"/>
      <c r="E96" s="27" t="s">
        <v>195</v>
      </c>
      <c r="F96" s="27" t="s">
        <v>195</v>
      </c>
      <c r="G96" s="27" t="s">
        <v>195</v>
      </c>
      <c r="H96" s="2" t="str">
        <f t="shared" si="14"/>
        <v>LIBRE</v>
      </c>
      <c r="I96" s="3" t="str">
        <f t="shared" si="15"/>
        <v>AUS</v>
      </c>
      <c r="J96" s="13" t="str">
        <f t="shared" si="16"/>
        <v>No Recupera</v>
      </c>
      <c r="K96" s="11"/>
      <c r="L96" s="24">
        <f t="shared" si="17"/>
        <v>0</v>
      </c>
      <c r="M96" s="13" t="str">
        <f t="shared" si="18"/>
        <v>LIBRE</v>
      </c>
      <c r="O96" s="1" t="str">
        <f t="shared" si="19"/>
        <v>AUS</v>
      </c>
      <c r="P96">
        <f t="shared" si="20"/>
        <v>3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20804</v>
      </c>
      <c r="B97" s="47" t="s">
        <v>92</v>
      </c>
      <c r="C97" s="27"/>
      <c r="D97" s="36"/>
      <c r="E97" s="27">
        <v>6</v>
      </c>
      <c r="F97" s="27">
        <v>4</v>
      </c>
      <c r="G97" s="27" t="s">
        <v>195</v>
      </c>
      <c r="H97" s="2" t="str">
        <f t="shared" si="14"/>
        <v>LIBRE</v>
      </c>
      <c r="I97" s="3">
        <f t="shared" si="15"/>
        <v>5</v>
      </c>
      <c r="J97" s="13" t="str">
        <f t="shared" si="16"/>
        <v>No Recupera</v>
      </c>
      <c r="K97" s="11"/>
      <c r="L97" s="24">
        <f t="shared" si="17"/>
        <v>3.3333333333333335</v>
      </c>
      <c r="M97" s="13" t="str">
        <f t="shared" si="18"/>
        <v>LIBRE</v>
      </c>
      <c r="O97" s="1">
        <f t="shared" si="19"/>
        <v>5</v>
      </c>
      <c r="P97">
        <f t="shared" si="20"/>
        <v>1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3.3333333333333335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18704</v>
      </c>
      <c r="B98" s="47" t="s">
        <v>93</v>
      </c>
      <c r="C98" s="27"/>
      <c r="D98" s="36"/>
      <c r="E98" s="27" t="s">
        <v>195</v>
      </c>
      <c r="F98" s="27" t="s">
        <v>195</v>
      </c>
      <c r="G98" s="27" t="s">
        <v>195</v>
      </c>
      <c r="H98" s="2" t="str">
        <f t="shared" si="14"/>
        <v>LIBRE</v>
      </c>
      <c r="I98" s="3" t="str">
        <f t="shared" si="15"/>
        <v>AUS</v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>AUS</v>
      </c>
      <c r="P98">
        <f t="shared" si="20"/>
        <v>3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21338</v>
      </c>
      <c r="B99" s="47" t="s">
        <v>94</v>
      </c>
      <c r="C99" s="27"/>
      <c r="D99" s="36"/>
      <c r="E99" s="27">
        <v>4</v>
      </c>
      <c r="F99" s="27">
        <v>5</v>
      </c>
      <c r="G99" s="27" t="s">
        <v>195</v>
      </c>
      <c r="H99" s="2" t="str">
        <f t="shared" si="14"/>
        <v>LIBRE</v>
      </c>
      <c r="I99" s="3">
        <f t="shared" si="15"/>
        <v>4.5</v>
      </c>
      <c r="J99" s="13" t="str">
        <f t="shared" si="16"/>
        <v>No Recupera</v>
      </c>
      <c r="K99" s="11"/>
      <c r="L99" s="24">
        <f t="shared" si="17"/>
        <v>3</v>
      </c>
      <c r="M99" s="13" t="str">
        <f t="shared" si="18"/>
        <v>LIBRE</v>
      </c>
      <c r="O99" s="1">
        <f t="shared" si="19"/>
        <v>4.5</v>
      </c>
      <c r="P99">
        <f t="shared" si="20"/>
        <v>1</v>
      </c>
      <c r="Q99" t="str">
        <f t="shared" si="21"/>
        <v>LIBRE</v>
      </c>
      <c r="R99" t="str">
        <f t="shared" si="22"/>
        <v>LIBRE</v>
      </c>
      <c r="S99" t="str">
        <f t="shared" si="23"/>
        <v>LIBRE</v>
      </c>
      <c r="T99">
        <f t="shared" si="24"/>
        <v>3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21340</v>
      </c>
      <c r="B100" s="47" t="s">
        <v>95</v>
      </c>
      <c r="C100" s="27"/>
      <c r="D100" s="36"/>
      <c r="E100" s="27">
        <v>8</v>
      </c>
      <c r="F100" s="27">
        <v>8</v>
      </c>
      <c r="G100" s="27">
        <v>8</v>
      </c>
      <c r="H100" s="2" t="str">
        <f t="shared" si="14"/>
        <v>PROMOCIONÓ</v>
      </c>
      <c r="I100" s="3">
        <f t="shared" si="15"/>
        <v>8</v>
      </c>
      <c r="J100" s="13" t="str">
        <f t="shared" si="16"/>
        <v>NO VA AL RECUPERATORIO INTEGRADOR -PROMOCIONÓ</v>
      </c>
      <c r="K100" s="11"/>
      <c r="L100" s="24">
        <f t="shared" si="17"/>
        <v>5.333333333333333</v>
      </c>
      <c r="M100" s="13" t="str">
        <f t="shared" si="18"/>
        <v>LIBRE</v>
      </c>
      <c r="O100" s="1">
        <f t="shared" si="19"/>
        <v>8</v>
      </c>
      <c r="P100">
        <f t="shared" si="20"/>
        <v>0</v>
      </c>
      <c r="Q100" t="str">
        <f t="shared" si="21"/>
        <v>PROMOCIONÓ</v>
      </c>
      <c r="R100" t="str">
        <f t="shared" si="22"/>
        <v>PROMOCIONÓ</v>
      </c>
      <c r="S100" t="str">
        <f t="shared" si="23"/>
        <v>REGULAR</v>
      </c>
      <c r="T100">
        <f t="shared" si="24"/>
        <v>5.333333333333333</v>
      </c>
      <c r="U100" t="str">
        <f t="shared" si="25"/>
        <v>NO VA AL RECUPERATORIO INTEGRADOR -PROMOCIONÓ</v>
      </c>
      <c r="V100" t="str">
        <f t="shared" si="26"/>
        <v>No Recupera</v>
      </c>
    </row>
    <row r="101" spans="1:22">
      <c r="A101" s="47">
        <v>20805</v>
      </c>
      <c r="B101" s="47" t="s">
        <v>96</v>
      </c>
      <c r="C101" s="27"/>
      <c r="D101" s="36"/>
      <c r="E101" s="27">
        <v>2</v>
      </c>
      <c r="F101" s="27" t="s">
        <v>195</v>
      </c>
      <c r="G101" s="27" t="s">
        <v>195</v>
      </c>
      <c r="H101" s="2" t="str">
        <f t="shared" si="14"/>
        <v>LIBRE</v>
      </c>
      <c r="I101" s="3">
        <f t="shared" si="15"/>
        <v>1</v>
      </c>
      <c r="J101" s="13" t="str">
        <f t="shared" si="16"/>
        <v>No Recupera</v>
      </c>
      <c r="K101" s="11"/>
      <c r="L101" s="24">
        <f t="shared" si="17"/>
        <v>0.66666666666666663</v>
      </c>
      <c r="M101" s="13" t="str">
        <f t="shared" si="18"/>
        <v>LIBRE</v>
      </c>
      <c r="O101" s="1">
        <f t="shared" si="19"/>
        <v>1</v>
      </c>
      <c r="P101">
        <f t="shared" si="20"/>
        <v>2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0.66666666666666663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21342</v>
      </c>
      <c r="B102" s="47" t="s">
        <v>97</v>
      </c>
      <c r="C102" s="27"/>
      <c r="D102" s="36"/>
      <c r="E102" s="27">
        <v>5</v>
      </c>
      <c r="F102" s="27">
        <v>6</v>
      </c>
      <c r="G102" s="27">
        <v>5</v>
      </c>
      <c r="H102" s="2" t="str">
        <f t="shared" si="14"/>
        <v>LIBRE</v>
      </c>
      <c r="I102" s="3">
        <f t="shared" si="15"/>
        <v>5.333333333333333</v>
      </c>
      <c r="J102" s="13" t="str">
        <f t="shared" si="16"/>
        <v>No Recupera</v>
      </c>
      <c r="K102" s="11"/>
      <c r="L102" s="24">
        <f t="shared" si="17"/>
        <v>3.6666666666666665</v>
      </c>
      <c r="M102" s="13" t="str">
        <f t="shared" si="18"/>
        <v>LIBRE</v>
      </c>
      <c r="O102" s="1">
        <f t="shared" si="19"/>
        <v>5.333333333333333</v>
      </c>
      <c r="P102">
        <f t="shared" si="20"/>
        <v>0</v>
      </c>
      <c r="Q102" t="str">
        <f t="shared" si="21"/>
        <v>LIBRE</v>
      </c>
      <c r="R102" t="str">
        <f t="shared" si="22"/>
        <v>LIBRE</v>
      </c>
      <c r="S102" t="str">
        <f t="shared" si="23"/>
        <v>LIBRE</v>
      </c>
      <c r="T102">
        <f t="shared" si="24"/>
        <v>3.6666666666666665</v>
      </c>
      <c r="U102" t="str">
        <f t="shared" si="25"/>
        <v>No Recupera</v>
      </c>
      <c r="V102" t="str">
        <f t="shared" si="26"/>
        <v>No Recupera</v>
      </c>
    </row>
    <row r="103" spans="1:22">
      <c r="A103" s="46">
        <v>386</v>
      </c>
      <c r="B103" s="47" t="s">
        <v>98</v>
      </c>
      <c r="C103" s="27"/>
      <c r="D103" s="36"/>
      <c r="E103" s="27">
        <v>4</v>
      </c>
      <c r="F103" s="27" t="s">
        <v>195</v>
      </c>
      <c r="G103" s="27" t="s">
        <v>195</v>
      </c>
      <c r="H103" s="2" t="str">
        <f t="shared" si="14"/>
        <v>LIBRE</v>
      </c>
      <c r="I103" s="3">
        <f t="shared" si="15"/>
        <v>2</v>
      </c>
      <c r="J103" s="13" t="str">
        <f t="shared" si="16"/>
        <v>No Recupera</v>
      </c>
      <c r="K103" s="11"/>
      <c r="L103" s="24">
        <f t="shared" si="17"/>
        <v>1.3333333333333333</v>
      </c>
      <c r="M103" s="13" t="str">
        <f t="shared" si="18"/>
        <v>LIBRE</v>
      </c>
      <c r="O103" s="1">
        <f t="shared" si="19"/>
        <v>2</v>
      </c>
      <c r="P103">
        <f t="shared" si="20"/>
        <v>2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1.3333333333333333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21344</v>
      </c>
      <c r="B104" s="47" t="s">
        <v>227</v>
      </c>
      <c r="C104" s="27"/>
      <c r="D104" s="36"/>
      <c r="E104" s="27">
        <v>7</v>
      </c>
      <c r="F104" s="27">
        <v>7</v>
      </c>
      <c r="G104" s="27">
        <v>7</v>
      </c>
      <c r="H104" s="2" t="str">
        <f t="shared" si="14"/>
        <v>PROMOCIONÓ</v>
      </c>
      <c r="I104" s="3">
        <f t="shared" si="15"/>
        <v>7</v>
      </c>
      <c r="J104" s="13" t="str">
        <f t="shared" si="16"/>
        <v>NO VA AL RECUPERATORIO INTEGRADOR -PROMOCIONÓ</v>
      </c>
      <c r="K104" s="11"/>
      <c r="L104" s="24">
        <f t="shared" si="17"/>
        <v>4.666666666666667</v>
      </c>
      <c r="M104" s="13" t="str">
        <f t="shared" si="18"/>
        <v>LIBRE</v>
      </c>
      <c r="O104" s="1">
        <f t="shared" si="19"/>
        <v>7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4.666666666666667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>
      <c r="A105" s="46">
        <v>21348</v>
      </c>
      <c r="B105" s="47" t="s">
        <v>99</v>
      </c>
      <c r="C105" s="27"/>
      <c r="D105" s="36"/>
      <c r="E105" s="27">
        <v>2</v>
      </c>
      <c r="F105" s="27" t="s">
        <v>195</v>
      </c>
      <c r="G105" s="27" t="s">
        <v>195</v>
      </c>
      <c r="H105" s="2" t="str">
        <f t="shared" si="14"/>
        <v>LIBRE</v>
      </c>
      <c r="I105" s="3">
        <f t="shared" si="15"/>
        <v>1</v>
      </c>
      <c r="J105" s="13" t="str">
        <f t="shared" si="16"/>
        <v>No Recupera</v>
      </c>
      <c r="K105" s="11"/>
      <c r="L105" s="24">
        <f t="shared" si="17"/>
        <v>0.66666666666666663</v>
      </c>
      <c r="M105" s="13" t="str">
        <f t="shared" si="18"/>
        <v>LIBRE</v>
      </c>
      <c r="O105" s="1">
        <f t="shared" si="19"/>
        <v>1</v>
      </c>
      <c r="P105">
        <f t="shared" si="20"/>
        <v>2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0.66666666666666663</v>
      </c>
      <c r="U105" t="str">
        <f t="shared" si="25"/>
        <v>No Recupera</v>
      </c>
      <c r="V105" t="str">
        <f t="shared" si="26"/>
        <v>No Recupera</v>
      </c>
    </row>
    <row r="106" spans="1:22">
      <c r="A106" s="48">
        <v>20813</v>
      </c>
      <c r="B106" s="47" t="s">
        <v>100</v>
      </c>
      <c r="C106" s="27"/>
      <c r="D106" s="36"/>
      <c r="E106" s="27">
        <v>8</v>
      </c>
      <c r="F106" s="27">
        <v>5</v>
      </c>
      <c r="G106" s="27" t="s">
        <v>195</v>
      </c>
      <c r="H106" s="2" t="str">
        <f t="shared" si="14"/>
        <v>REGULAR</v>
      </c>
      <c r="I106" s="3">
        <f t="shared" si="15"/>
        <v>6.5</v>
      </c>
      <c r="J106" s="13" t="str">
        <f t="shared" si="16"/>
        <v>No Recupera</v>
      </c>
      <c r="K106" s="11"/>
      <c r="L106" s="24">
        <f t="shared" si="17"/>
        <v>4.333333333333333</v>
      </c>
      <c r="M106" s="13" t="str">
        <f t="shared" si="18"/>
        <v>LIBRE</v>
      </c>
      <c r="O106" s="1">
        <f t="shared" si="19"/>
        <v>6.5</v>
      </c>
      <c r="P106">
        <f t="shared" si="20"/>
        <v>1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4.333333333333333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962</v>
      </c>
      <c r="B107" s="47" t="s">
        <v>101</v>
      </c>
      <c r="C107" s="27"/>
      <c r="D107" s="36"/>
      <c r="E107" s="27" t="s">
        <v>195</v>
      </c>
      <c r="F107" s="27">
        <v>4</v>
      </c>
      <c r="G107" s="27" t="s">
        <v>195</v>
      </c>
      <c r="H107" s="2" t="str">
        <f t="shared" si="14"/>
        <v>LIBRE</v>
      </c>
      <c r="I107" s="3">
        <f t="shared" si="15"/>
        <v>2</v>
      </c>
      <c r="J107" s="13" t="str">
        <f t="shared" si="16"/>
        <v>No Recupera</v>
      </c>
      <c r="K107" s="11"/>
      <c r="L107" s="24">
        <f t="shared" si="17"/>
        <v>1.3333333333333333</v>
      </c>
      <c r="M107" s="13" t="str">
        <f t="shared" si="18"/>
        <v>LIBRE</v>
      </c>
      <c r="O107" s="1">
        <f t="shared" si="19"/>
        <v>2</v>
      </c>
      <c r="P107">
        <f t="shared" si="20"/>
        <v>2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1.3333333333333333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21353</v>
      </c>
      <c r="B108" s="47" t="s">
        <v>102</v>
      </c>
      <c r="C108" s="27"/>
      <c r="D108" s="36"/>
      <c r="E108" s="27">
        <v>5</v>
      </c>
      <c r="F108" s="27">
        <v>4</v>
      </c>
      <c r="G108" s="27" t="s">
        <v>195</v>
      </c>
      <c r="H108" s="2" t="str">
        <f t="shared" si="14"/>
        <v>LIBRE</v>
      </c>
      <c r="I108" s="3">
        <f t="shared" si="15"/>
        <v>4.5</v>
      </c>
      <c r="J108" s="13" t="str">
        <f t="shared" si="16"/>
        <v>No Recupera</v>
      </c>
      <c r="K108" s="11"/>
      <c r="L108" s="24">
        <f t="shared" si="17"/>
        <v>3</v>
      </c>
      <c r="M108" s="13" t="str">
        <f t="shared" si="18"/>
        <v>LIBRE</v>
      </c>
      <c r="O108" s="1">
        <f t="shared" si="19"/>
        <v>4.5</v>
      </c>
      <c r="P108">
        <f t="shared" si="20"/>
        <v>1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3</v>
      </c>
      <c r="U108" t="str">
        <f t="shared" si="25"/>
        <v>No Recupera</v>
      </c>
      <c r="V108" t="str">
        <f t="shared" si="26"/>
        <v>No Recupera</v>
      </c>
    </row>
    <row r="109" spans="1:22">
      <c r="A109" s="47">
        <v>20818</v>
      </c>
      <c r="B109" s="47" t="s">
        <v>103</v>
      </c>
      <c r="C109" s="27"/>
      <c r="D109" s="36"/>
      <c r="E109" s="27">
        <v>3</v>
      </c>
      <c r="F109" s="27" t="s">
        <v>195</v>
      </c>
      <c r="G109" s="27" t="s">
        <v>195</v>
      </c>
      <c r="H109" s="2" t="str">
        <f t="shared" si="14"/>
        <v>LIBRE</v>
      </c>
      <c r="I109" s="3">
        <f t="shared" si="15"/>
        <v>1.5</v>
      </c>
      <c r="J109" s="13" t="str">
        <f t="shared" si="16"/>
        <v>No Recupera</v>
      </c>
      <c r="K109" s="11"/>
      <c r="L109" s="24">
        <f t="shared" si="17"/>
        <v>1</v>
      </c>
      <c r="M109" s="13" t="str">
        <f t="shared" si="18"/>
        <v>LIBRE</v>
      </c>
      <c r="O109" s="1">
        <f t="shared" si="19"/>
        <v>1.5</v>
      </c>
      <c r="P109">
        <f t="shared" si="20"/>
        <v>2</v>
      </c>
      <c r="Q109" t="str">
        <f t="shared" si="21"/>
        <v>LIBRE</v>
      </c>
      <c r="R109" t="str">
        <f t="shared" si="22"/>
        <v>LIBRE</v>
      </c>
      <c r="S109" t="str">
        <f t="shared" si="23"/>
        <v>LIBRE</v>
      </c>
      <c r="T109">
        <f t="shared" si="24"/>
        <v>1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21360</v>
      </c>
      <c r="B110" s="47" t="s">
        <v>104</v>
      </c>
      <c r="C110" s="27"/>
      <c r="D110" s="36"/>
      <c r="E110" s="27">
        <v>2</v>
      </c>
      <c r="F110" s="27" t="s">
        <v>195</v>
      </c>
      <c r="G110" s="27" t="s">
        <v>195</v>
      </c>
      <c r="H110" s="2" t="str">
        <f t="shared" si="14"/>
        <v>LIBRE</v>
      </c>
      <c r="I110" s="3">
        <f t="shared" si="15"/>
        <v>1</v>
      </c>
      <c r="J110" s="13" t="str">
        <f t="shared" si="16"/>
        <v>No Recupera</v>
      </c>
      <c r="K110" s="11"/>
      <c r="L110" s="24">
        <f t="shared" si="17"/>
        <v>0.66666666666666663</v>
      </c>
      <c r="M110" s="13" t="str">
        <f t="shared" si="18"/>
        <v>LIBRE</v>
      </c>
      <c r="O110" s="1">
        <f t="shared" si="19"/>
        <v>1</v>
      </c>
      <c r="P110">
        <f t="shared" si="20"/>
        <v>2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0.66666666666666663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19748</v>
      </c>
      <c r="B111" s="47" t="s">
        <v>105</v>
      </c>
      <c r="C111" s="27"/>
      <c r="D111" s="36"/>
      <c r="E111" s="27">
        <v>6</v>
      </c>
      <c r="F111" s="27">
        <v>5</v>
      </c>
      <c r="G111" s="27" t="s">
        <v>195</v>
      </c>
      <c r="H111" s="2" t="str">
        <f t="shared" si="14"/>
        <v>LIBRE</v>
      </c>
      <c r="I111" s="3">
        <f t="shared" si="15"/>
        <v>5.5</v>
      </c>
      <c r="J111" s="13" t="str">
        <f t="shared" si="16"/>
        <v>No Recupera</v>
      </c>
      <c r="K111" s="11"/>
      <c r="L111" s="24">
        <f t="shared" si="17"/>
        <v>3.6666666666666665</v>
      </c>
      <c r="M111" s="13" t="str">
        <f t="shared" si="18"/>
        <v>LIBRE</v>
      </c>
      <c r="O111" s="1">
        <f t="shared" si="19"/>
        <v>5.5</v>
      </c>
      <c r="P111">
        <f t="shared" si="20"/>
        <v>1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3.6666666666666665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21365</v>
      </c>
      <c r="B112" s="47" t="s">
        <v>106</v>
      </c>
      <c r="C112" s="27"/>
      <c r="D112" s="36"/>
      <c r="E112" s="27" t="s">
        <v>195</v>
      </c>
      <c r="F112" s="27" t="s">
        <v>195</v>
      </c>
      <c r="G112" s="27" t="s">
        <v>195</v>
      </c>
      <c r="H112" s="2" t="str">
        <f t="shared" si="14"/>
        <v>LIBRE</v>
      </c>
      <c r="I112" s="3" t="str">
        <f t="shared" si="15"/>
        <v>AUS</v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>AUS</v>
      </c>
      <c r="P112">
        <f t="shared" si="20"/>
        <v>3</v>
      </c>
      <c r="Q112" t="str">
        <f t="shared" si="21"/>
        <v>LIBRE</v>
      </c>
      <c r="R112" t="str">
        <f t="shared" si="22"/>
        <v>LIBRE</v>
      </c>
      <c r="S112" t="str">
        <f t="shared" si="23"/>
        <v>LIBRE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47">
        <v>20295</v>
      </c>
      <c r="B113" s="47" t="s">
        <v>107</v>
      </c>
      <c r="C113" s="27"/>
      <c r="D113" s="36"/>
      <c r="E113" s="27">
        <v>3</v>
      </c>
      <c r="F113" s="27" t="s">
        <v>195</v>
      </c>
      <c r="G113" s="27" t="s">
        <v>195</v>
      </c>
      <c r="H113" s="2" t="str">
        <f t="shared" si="14"/>
        <v>LIBRE</v>
      </c>
      <c r="I113" s="3">
        <f t="shared" si="15"/>
        <v>1.5</v>
      </c>
      <c r="J113" s="13" t="str">
        <f t="shared" si="16"/>
        <v>No Recupera</v>
      </c>
      <c r="K113" s="11"/>
      <c r="L113" s="24">
        <f t="shared" si="17"/>
        <v>1</v>
      </c>
      <c r="M113" s="13" t="str">
        <f t="shared" si="18"/>
        <v>LIBRE</v>
      </c>
      <c r="O113" s="1">
        <f t="shared" si="19"/>
        <v>1.5</v>
      </c>
      <c r="P113">
        <f t="shared" si="20"/>
        <v>2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1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21367</v>
      </c>
      <c r="B114" s="47" t="s">
        <v>108</v>
      </c>
      <c r="C114" s="27"/>
      <c r="D114" s="36"/>
      <c r="E114" s="27">
        <v>5</v>
      </c>
      <c r="F114" s="27">
        <v>6</v>
      </c>
      <c r="G114" s="27">
        <v>5</v>
      </c>
      <c r="H114" s="2" t="str">
        <f t="shared" si="14"/>
        <v>LIBRE</v>
      </c>
      <c r="I114" s="3">
        <f t="shared" si="15"/>
        <v>5.333333333333333</v>
      </c>
      <c r="J114" s="13" t="str">
        <f t="shared" si="16"/>
        <v>No Recupera</v>
      </c>
      <c r="K114" s="11"/>
      <c r="L114" s="24">
        <f t="shared" si="17"/>
        <v>3.6666666666666665</v>
      </c>
      <c r="M114" s="13" t="str">
        <f t="shared" si="18"/>
        <v>LIBRE</v>
      </c>
      <c r="O114" s="1">
        <f t="shared" si="19"/>
        <v>5.333333333333333</v>
      </c>
      <c r="P114">
        <f t="shared" si="20"/>
        <v>0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3.6666666666666665</v>
      </c>
      <c r="U114" t="str">
        <f t="shared" si="25"/>
        <v>No Recupera</v>
      </c>
      <c r="V114" t="str">
        <f t="shared" si="26"/>
        <v>No Recupera</v>
      </c>
    </row>
    <row r="115" spans="1:22">
      <c r="A115" s="46">
        <v>21368</v>
      </c>
      <c r="B115" s="47" t="s">
        <v>109</v>
      </c>
      <c r="C115" s="27"/>
      <c r="D115" s="36"/>
      <c r="E115" s="27">
        <v>10</v>
      </c>
      <c r="F115" s="27">
        <v>8</v>
      </c>
      <c r="G115" s="27">
        <v>6</v>
      </c>
      <c r="H115" s="2" t="str">
        <f t="shared" si="14"/>
        <v>PROMOCIONÓ</v>
      </c>
      <c r="I115" s="3">
        <f t="shared" si="15"/>
        <v>8</v>
      </c>
      <c r="J115" s="13" t="str">
        <f t="shared" si="16"/>
        <v>NO VA AL RECUPERATORIO INTEGRADOR -PROMOCIONÓ</v>
      </c>
      <c r="K115" s="11"/>
      <c r="L115" s="24">
        <f t="shared" si="17"/>
        <v>6</v>
      </c>
      <c r="M115" s="13" t="str">
        <f t="shared" si="18"/>
        <v>REGULAR</v>
      </c>
      <c r="O115" s="1">
        <f t="shared" si="19"/>
        <v>8</v>
      </c>
      <c r="P115">
        <f t="shared" si="20"/>
        <v>0</v>
      </c>
      <c r="Q115" t="str">
        <f t="shared" si="21"/>
        <v>PROMOCIONÓ</v>
      </c>
      <c r="R115" t="str">
        <f t="shared" si="22"/>
        <v>PROMOCIONÓ</v>
      </c>
      <c r="S115" t="str">
        <f t="shared" si="23"/>
        <v>REGULAR</v>
      </c>
      <c r="T115">
        <f t="shared" si="24"/>
        <v>6</v>
      </c>
      <c r="U115" t="str">
        <f t="shared" si="25"/>
        <v>NO VA AL RECUPERATORIO INTEGRADOR -PROMOCIONÓ</v>
      </c>
      <c r="V115" t="str">
        <f t="shared" si="26"/>
        <v>No Recupera</v>
      </c>
    </row>
    <row r="116" spans="1:22">
      <c r="A116" s="46">
        <v>21370</v>
      </c>
      <c r="B116" s="47" t="s">
        <v>110</v>
      </c>
      <c r="C116" s="27"/>
      <c r="D116" s="36"/>
      <c r="E116" s="27">
        <v>8</v>
      </c>
      <c r="F116" s="27">
        <v>8</v>
      </c>
      <c r="G116" s="27">
        <v>7</v>
      </c>
      <c r="H116" s="2" t="str">
        <f t="shared" si="14"/>
        <v>PROMOCIONÓ</v>
      </c>
      <c r="I116" s="3">
        <f t="shared" si="15"/>
        <v>7.666666666666667</v>
      </c>
      <c r="J116" s="13" t="str">
        <f t="shared" si="16"/>
        <v>NO VA AL RECUPERATORIO INTEGRADOR -PROMOCIONÓ</v>
      </c>
      <c r="K116" s="11"/>
      <c r="L116" s="24">
        <f t="shared" si="17"/>
        <v>5.333333333333333</v>
      </c>
      <c r="M116" s="13" t="str">
        <f t="shared" si="18"/>
        <v>LIBRE</v>
      </c>
      <c r="O116" s="1">
        <f t="shared" si="19"/>
        <v>7.666666666666667</v>
      </c>
      <c r="P116">
        <f t="shared" si="20"/>
        <v>0</v>
      </c>
      <c r="Q116" t="str">
        <f t="shared" si="21"/>
        <v>PROMOCIONÓ</v>
      </c>
      <c r="R116" t="str">
        <f t="shared" si="22"/>
        <v>PROMOCIONÓ</v>
      </c>
      <c r="S116" t="str">
        <f t="shared" si="23"/>
        <v>REGULAR</v>
      </c>
      <c r="T116">
        <f t="shared" si="24"/>
        <v>5.333333333333333</v>
      </c>
      <c r="U116" t="str">
        <f t="shared" si="25"/>
        <v>NO VA AL RECUPERATORIO INTEGRADOR -PROMOCIONÓ</v>
      </c>
      <c r="V116" t="str">
        <f t="shared" si="26"/>
        <v>No Recupera</v>
      </c>
    </row>
    <row r="117" spans="1:22">
      <c r="A117" s="46">
        <v>21371</v>
      </c>
      <c r="B117" s="47" t="s">
        <v>111</v>
      </c>
      <c r="C117" s="27"/>
      <c r="D117" s="36"/>
      <c r="E117" s="27">
        <v>7</v>
      </c>
      <c r="F117" s="27">
        <v>4</v>
      </c>
      <c r="G117" s="27">
        <v>5</v>
      </c>
      <c r="H117" s="2" t="str">
        <f t="shared" si="14"/>
        <v>LIBRE</v>
      </c>
      <c r="I117" s="3">
        <f t="shared" si="15"/>
        <v>5.333333333333333</v>
      </c>
      <c r="J117" s="13" t="str">
        <f t="shared" si="16"/>
        <v>No Recupera</v>
      </c>
      <c r="K117" s="11"/>
      <c r="L117" s="24">
        <f t="shared" si="17"/>
        <v>3.6666666666666665</v>
      </c>
      <c r="M117" s="13" t="str">
        <f t="shared" si="18"/>
        <v>LIBRE</v>
      </c>
      <c r="O117" s="1">
        <f t="shared" si="19"/>
        <v>5.333333333333333</v>
      </c>
      <c r="P117">
        <f t="shared" si="20"/>
        <v>0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3.6666666666666665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21372</v>
      </c>
      <c r="B118" s="47" t="s">
        <v>112</v>
      </c>
      <c r="C118" s="27"/>
      <c r="D118" s="36"/>
      <c r="E118" s="27">
        <v>8</v>
      </c>
      <c r="F118" s="27">
        <v>7</v>
      </c>
      <c r="G118" s="27">
        <v>6</v>
      </c>
      <c r="H118" s="2" t="str">
        <f t="shared" si="14"/>
        <v>PROMOCIONÓ</v>
      </c>
      <c r="I118" s="3">
        <f t="shared" si="15"/>
        <v>7</v>
      </c>
      <c r="J118" s="13" t="str">
        <f t="shared" si="16"/>
        <v>NO VA AL RECUPERATORIO INTEGRADOR -PROMOCIONÓ</v>
      </c>
      <c r="K118" s="11"/>
      <c r="L118" s="24">
        <f t="shared" si="17"/>
        <v>5</v>
      </c>
      <c r="M118" s="13" t="str">
        <f t="shared" si="18"/>
        <v>LIBRE</v>
      </c>
      <c r="O118" s="1">
        <f t="shared" si="19"/>
        <v>7</v>
      </c>
      <c r="P118">
        <f t="shared" si="20"/>
        <v>0</v>
      </c>
      <c r="Q118" t="str">
        <f t="shared" si="21"/>
        <v>PROMOCIONÓ</v>
      </c>
      <c r="R118" t="str">
        <f t="shared" si="22"/>
        <v>PROMOCIONÓ</v>
      </c>
      <c r="S118" t="str">
        <f t="shared" si="23"/>
        <v>REGULAR</v>
      </c>
      <c r="T118">
        <f t="shared" si="24"/>
        <v>5</v>
      </c>
      <c r="U118" t="str">
        <f t="shared" si="25"/>
        <v>NO VA AL RECUPERATORIO INTEGRADOR -PROMOCIONÓ</v>
      </c>
      <c r="V118" t="str">
        <f t="shared" si="26"/>
        <v>No Recupera</v>
      </c>
    </row>
    <row r="119" spans="1:22">
      <c r="A119" s="46">
        <v>21376</v>
      </c>
      <c r="B119" s="47" t="s">
        <v>113</v>
      </c>
      <c r="C119" s="27"/>
      <c r="D119" s="36"/>
      <c r="E119" s="27">
        <v>7</v>
      </c>
      <c r="F119" s="27">
        <v>5</v>
      </c>
      <c r="G119" s="27" t="s">
        <v>195</v>
      </c>
      <c r="H119" s="2" t="str">
        <f t="shared" si="14"/>
        <v>REGULAR</v>
      </c>
      <c r="I119" s="3">
        <f t="shared" si="15"/>
        <v>6</v>
      </c>
      <c r="J119" s="13" t="str">
        <f t="shared" si="16"/>
        <v>No Recupera</v>
      </c>
      <c r="K119" s="11"/>
      <c r="L119" s="24">
        <f t="shared" si="17"/>
        <v>4</v>
      </c>
      <c r="M119" s="13" t="str">
        <f t="shared" si="18"/>
        <v>LIBRE</v>
      </c>
      <c r="O119" s="1">
        <f t="shared" si="19"/>
        <v>6</v>
      </c>
      <c r="P119">
        <f t="shared" si="20"/>
        <v>1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4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21379</v>
      </c>
      <c r="B120" s="47" t="s">
        <v>114</v>
      </c>
      <c r="C120" s="27"/>
      <c r="D120" s="36"/>
      <c r="E120" s="27">
        <v>3</v>
      </c>
      <c r="F120" s="27">
        <v>4</v>
      </c>
      <c r="G120" s="27" t="s">
        <v>195</v>
      </c>
      <c r="H120" s="2" t="str">
        <f t="shared" si="14"/>
        <v>LIBRE</v>
      </c>
      <c r="I120" s="3">
        <f t="shared" si="15"/>
        <v>3.5</v>
      </c>
      <c r="J120" s="13" t="str">
        <f t="shared" si="16"/>
        <v>No Recupera</v>
      </c>
      <c r="K120" s="11"/>
      <c r="L120" s="24">
        <f t="shared" si="17"/>
        <v>2.3333333333333335</v>
      </c>
      <c r="M120" s="13" t="str">
        <f t="shared" si="18"/>
        <v>LIBRE</v>
      </c>
      <c r="O120" s="1">
        <f t="shared" si="19"/>
        <v>3.5</v>
      </c>
      <c r="P120">
        <f t="shared" si="20"/>
        <v>1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2.3333333333333335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20846</v>
      </c>
      <c r="B121" s="47" t="s">
        <v>115</v>
      </c>
      <c r="C121" s="27"/>
      <c r="D121" s="36"/>
      <c r="E121" s="27" t="s">
        <v>195</v>
      </c>
      <c r="F121" s="27" t="s">
        <v>195</v>
      </c>
      <c r="G121" s="27" t="s">
        <v>195</v>
      </c>
      <c r="H121" s="2" t="str">
        <f t="shared" si="14"/>
        <v>LIBRE</v>
      </c>
      <c r="I121" s="3" t="str">
        <f t="shared" si="15"/>
        <v>AUS</v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>AUS</v>
      </c>
      <c r="P121">
        <f t="shared" si="20"/>
        <v>3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21383</v>
      </c>
      <c r="B122" s="47" t="s">
        <v>116</v>
      </c>
      <c r="C122" s="27"/>
      <c r="D122" s="36"/>
      <c r="E122" s="27">
        <v>4</v>
      </c>
      <c r="F122" s="27" t="s">
        <v>195</v>
      </c>
      <c r="G122" s="27" t="s">
        <v>195</v>
      </c>
      <c r="H122" s="2" t="str">
        <f t="shared" si="14"/>
        <v>LIBRE</v>
      </c>
      <c r="I122" s="3">
        <f t="shared" si="15"/>
        <v>2</v>
      </c>
      <c r="J122" s="13" t="str">
        <f t="shared" si="16"/>
        <v>No Recupera</v>
      </c>
      <c r="K122" s="11"/>
      <c r="L122" s="24">
        <f t="shared" si="17"/>
        <v>1.3333333333333333</v>
      </c>
      <c r="M122" s="13" t="str">
        <f t="shared" si="18"/>
        <v>LIBRE</v>
      </c>
      <c r="O122" s="1">
        <f t="shared" si="19"/>
        <v>2</v>
      </c>
      <c r="P122">
        <f t="shared" si="20"/>
        <v>2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1.3333333333333333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21390</v>
      </c>
      <c r="B123" s="47" t="s">
        <v>117</v>
      </c>
      <c r="C123" s="27"/>
      <c r="D123" s="36"/>
      <c r="E123" s="27">
        <v>7</v>
      </c>
      <c r="F123" s="27">
        <v>5</v>
      </c>
      <c r="G123" s="27" t="s">
        <v>195</v>
      </c>
      <c r="H123" s="2" t="str">
        <f t="shared" si="14"/>
        <v>REGULAR</v>
      </c>
      <c r="I123" s="3">
        <f t="shared" si="15"/>
        <v>6</v>
      </c>
      <c r="J123" s="13" t="str">
        <f t="shared" si="16"/>
        <v>No Recupera</v>
      </c>
      <c r="K123" s="11"/>
      <c r="L123" s="24">
        <f t="shared" si="17"/>
        <v>4</v>
      </c>
      <c r="M123" s="13" t="str">
        <f t="shared" si="18"/>
        <v>LIBRE</v>
      </c>
      <c r="O123" s="1">
        <f t="shared" si="19"/>
        <v>6</v>
      </c>
      <c r="P123">
        <f t="shared" si="20"/>
        <v>1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4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21393</v>
      </c>
      <c r="B124" s="47" t="s">
        <v>118</v>
      </c>
      <c r="C124" s="27"/>
      <c r="D124" s="36"/>
      <c r="E124" s="27">
        <v>7</v>
      </c>
      <c r="F124" s="27">
        <v>8</v>
      </c>
      <c r="G124" s="27">
        <v>5</v>
      </c>
      <c r="H124" s="2" t="str">
        <f t="shared" si="14"/>
        <v>REGULAR</v>
      </c>
      <c r="I124" s="3">
        <f t="shared" si="15"/>
        <v>6.666666666666667</v>
      </c>
      <c r="J124" s="13" t="str">
        <f t="shared" si="16"/>
        <v>PUEDE RECUPERAR INTEGRADOR PARA PROMOCION</v>
      </c>
      <c r="K124" s="11"/>
      <c r="L124" s="24">
        <f t="shared" si="17"/>
        <v>5</v>
      </c>
      <c r="M124" s="13" t="str">
        <f t="shared" si="18"/>
        <v>LIBRE</v>
      </c>
      <c r="O124" s="1">
        <f t="shared" si="19"/>
        <v>6.666666666666667</v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5</v>
      </c>
      <c r="U124" t="str">
        <f t="shared" si="25"/>
        <v>PUEDE RECUPERAR INTEGRADOR PARA PROMOCION</v>
      </c>
      <c r="V124" t="str">
        <f t="shared" si="26"/>
        <v>PUEDE RECUPERAR INTEGRADOR PARA PROMOCION</v>
      </c>
    </row>
    <row r="125" spans="1:22">
      <c r="A125" s="46">
        <v>21398</v>
      </c>
      <c r="B125" s="47" t="s">
        <v>119</v>
      </c>
      <c r="C125" s="27"/>
      <c r="D125" s="36"/>
      <c r="E125" s="28">
        <v>2</v>
      </c>
      <c r="F125" s="27">
        <v>2</v>
      </c>
      <c r="G125" s="27" t="s">
        <v>195</v>
      </c>
      <c r="H125" s="2" t="str">
        <f t="shared" si="14"/>
        <v>LIBRE</v>
      </c>
      <c r="I125" s="3">
        <f t="shared" si="15"/>
        <v>2</v>
      </c>
      <c r="J125" s="13" t="str">
        <f t="shared" si="16"/>
        <v>No Recupera</v>
      </c>
      <c r="K125" s="11"/>
      <c r="L125" s="24">
        <f t="shared" si="17"/>
        <v>1.3333333333333333</v>
      </c>
      <c r="M125" s="13" t="str">
        <f t="shared" si="18"/>
        <v>LIBRE</v>
      </c>
      <c r="O125" s="1">
        <f t="shared" si="19"/>
        <v>2</v>
      </c>
      <c r="P125">
        <f t="shared" si="20"/>
        <v>1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1.3333333333333333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21399</v>
      </c>
      <c r="B126" s="47" t="s">
        <v>120</v>
      </c>
      <c r="C126" s="27"/>
      <c r="D126" s="36"/>
      <c r="E126" s="27">
        <v>6</v>
      </c>
      <c r="F126" s="27">
        <v>5</v>
      </c>
      <c r="G126" s="27" t="s">
        <v>195</v>
      </c>
      <c r="H126" s="2" t="str">
        <f t="shared" si="14"/>
        <v>LIBRE</v>
      </c>
      <c r="I126" s="3">
        <f t="shared" si="15"/>
        <v>5.5</v>
      </c>
      <c r="J126" s="13" t="str">
        <f t="shared" si="16"/>
        <v>No Recupera</v>
      </c>
      <c r="K126" s="11"/>
      <c r="L126" s="24">
        <f t="shared" si="17"/>
        <v>3.6666666666666665</v>
      </c>
      <c r="M126" s="13" t="str">
        <f t="shared" si="18"/>
        <v>LIBRE</v>
      </c>
      <c r="O126" s="1">
        <f t="shared" si="19"/>
        <v>5.5</v>
      </c>
      <c r="P126">
        <f t="shared" si="20"/>
        <v>1</v>
      </c>
      <c r="Q126" t="str">
        <f t="shared" si="21"/>
        <v>LIBRE</v>
      </c>
      <c r="R126" t="str">
        <f t="shared" si="22"/>
        <v>LIBRE</v>
      </c>
      <c r="S126" t="str">
        <f t="shared" si="23"/>
        <v>LIBRE</v>
      </c>
      <c r="T126">
        <f t="shared" si="24"/>
        <v>3.6666666666666665</v>
      </c>
      <c r="U126" t="str">
        <f t="shared" si="25"/>
        <v>No Recupera</v>
      </c>
      <c r="V126" t="str">
        <f t="shared" si="26"/>
        <v>No Recupera</v>
      </c>
    </row>
    <row r="127" spans="1:22">
      <c r="A127" s="46">
        <v>626</v>
      </c>
      <c r="B127" s="47" t="s">
        <v>121</v>
      </c>
      <c r="C127" s="27"/>
      <c r="D127" s="36"/>
      <c r="E127" s="27">
        <v>5</v>
      </c>
      <c r="F127" s="27" t="s">
        <v>195</v>
      </c>
      <c r="G127" s="27" t="s">
        <v>195</v>
      </c>
      <c r="H127" s="2" t="str">
        <f t="shared" si="14"/>
        <v>LIBRE</v>
      </c>
      <c r="I127" s="3">
        <f t="shared" si="15"/>
        <v>2.5</v>
      </c>
      <c r="J127" s="13" t="str">
        <f t="shared" si="16"/>
        <v>No Recupera</v>
      </c>
      <c r="K127" s="11"/>
      <c r="L127" s="24">
        <f t="shared" si="17"/>
        <v>1.6666666666666667</v>
      </c>
      <c r="M127" s="13" t="str">
        <f t="shared" si="18"/>
        <v>LIBRE</v>
      </c>
      <c r="O127" s="1">
        <f t="shared" si="19"/>
        <v>2.5</v>
      </c>
      <c r="P127">
        <f t="shared" si="20"/>
        <v>2</v>
      </c>
      <c r="Q127" t="str">
        <f t="shared" si="21"/>
        <v>LIBRE</v>
      </c>
      <c r="R127" t="str">
        <f t="shared" si="22"/>
        <v>LIBRE</v>
      </c>
      <c r="S127" t="str">
        <f t="shared" si="23"/>
        <v>LIBRE</v>
      </c>
      <c r="T127">
        <f t="shared" si="24"/>
        <v>1.6666666666666667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19273</v>
      </c>
      <c r="B128" s="47" t="s">
        <v>198</v>
      </c>
      <c r="C128" s="27"/>
      <c r="D128" s="36"/>
      <c r="E128" s="49" t="s">
        <v>195</v>
      </c>
      <c r="F128" s="27" t="s">
        <v>195</v>
      </c>
      <c r="G128" s="27" t="s">
        <v>195</v>
      </c>
      <c r="H128" s="2"/>
      <c r="I128" s="3"/>
      <c r="J128" s="13"/>
      <c r="K128" s="11"/>
      <c r="L128" s="24"/>
      <c r="M128" s="13"/>
    </row>
    <row r="129" spans="1:22">
      <c r="A129" s="46">
        <v>20868</v>
      </c>
      <c r="B129" s="47" t="s">
        <v>214</v>
      </c>
      <c r="C129" s="27"/>
      <c r="D129" s="36"/>
      <c r="E129" s="27">
        <v>3</v>
      </c>
      <c r="F129" s="27" t="s">
        <v>195</v>
      </c>
      <c r="G129" s="27" t="s">
        <v>195</v>
      </c>
      <c r="H129" s="2"/>
      <c r="I129" s="3"/>
      <c r="J129" s="13"/>
      <c r="K129" s="11"/>
      <c r="L129" s="24"/>
      <c r="M129" s="13"/>
    </row>
    <row r="130" spans="1:22">
      <c r="A130" s="46">
        <v>20869</v>
      </c>
      <c r="B130" s="47" t="s">
        <v>122</v>
      </c>
      <c r="C130" s="27"/>
      <c r="D130" s="36"/>
      <c r="E130" s="27">
        <v>5</v>
      </c>
      <c r="F130" s="27" t="s">
        <v>195</v>
      </c>
      <c r="G130" s="27" t="s">
        <v>195</v>
      </c>
      <c r="H130" s="2" t="str">
        <f t="shared" si="14"/>
        <v>LIBRE</v>
      </c>
      <c r="I130" s="3">
        <f t="shared" si="15"/>
        <v>2.5</v>
      </c>
      <c r="J130" s="13" t="str">
        <f t="shared" si="16"/>
        <v>No Recupera</v>
      </c>
      <c r="K130" s="11"/>
      <c r="L130" s="24">
        <f t="shared" si="17"/>
        <v>1.6666666666666667</v>
      </c>
      <c r="M130" s="13" t="str">
        <f t="shared" si="18"/>
        <v>LIBRE</v>
      </c>
      <c r="O130" s="1">
        <f t="shared" si="19"/>
        <v>2.5</v>
      </c>
      <c r="P130">
        <f t="shared" si="20"/>
        <v>2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1.6666666666666667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20870</v>
      </c>
      <c r="B131" s="47" t="s">
        <v>123</v>
      </c>
      <c r="C131" s="27"/>
      <c r="D131" s="36"/>
      <c r="E131" s="27" t="s">
        <v>195</v>
      </c>
      <c r="F131" s="27" t="s">
        <v>195</v>
      </c>
      <c r="G131" s="27" t="s">
        <v>195</v>
      </c>
      <c r="H131" s="2" t="str">
        <f t="shared" si="14"/>
        <v>LIBRE</v>
      </c>
      <c r="I131" s="3" t="str">
        <f t="shared" si="15"/>
        <v>AUS</v>
      </c>
      <c r="J131" s="13" t="str">
        <f t="shared" si="16"/>
        <v>No Recupera</v>
      </c>
      <c r="K131" s="11"/>
      <c r="L131" s="24">
        <f t="shared" si="17"/>
        <v>0</v>
      </c>
      <c r="M131" s="13" t="str">
        <f t="shared" si="18"/>
        <v>LIBRE</v>
      </c>
      <c r="O131" s="1" t="str">
        <f t="shared" si="19"/>
        <v>AUS</v>
      </c>
      <c r="P131">
        <f t="shared" si="20"/>
        <v>3</v>
      </c>
      <c r="Q131" t="str">
        <f t="shared" si="21"/>
        <v>LIBRE</v>
      </c>
      <c r="R131" t="str">
        <f t="shared" si="22"/>
        <v>LIBRE</v>
      </c>
      <c r="S131" t="str">
        <f t="shared" si="23"/>
        <v>LIBRE</v>
      </c>
      <c r="T131">
        <f t="shared" si="24"/>
        <v>0</v>
      </c>
      <c r="U131" t="str">
        <f t="shared" si="25"/>
        <v>No Recupera</v>
      </c>
      <c r="V131" t="str">
        <f t="shared" si="26"/>
        <v>No Recupera</v>
      </c>
    </row>
    <row r="132" spans="1:22">
      <c r="A132" s="46">
        <v>20873</v>
      </c>
      <c r="B132" s="47" t="s">
        <v>124</v>
      </c>
      <c r="C132" s="27"/>
      <c r="D132" s="36"/>
      <c r="E132" s="27" t="s">
        <v>195</v>
      </c>
      <c r="F132" s="27" t="s">
        <v>195</v>
      </c>
      <c r="G132" s="27" t="s">
        <v>195</v>
      </c>
      <c r="H132" s="2" t="str">
        <f t="shared" si="14"/>
        <v>LIBRE</v>
      </c>
      <c r="I132" s="3" t="str">
        <f t="shared" si="15"/>
        <v>AUS</v>
      </c>
      <c r="J132" s="13" t="str">
        <f t="shared" si="16"/>
        <v>No Recupera</v>
      </c>
      <c r="K132" s="11"/>
      <c r="L132" s="24">
        <f t="shared" si="17"/>
        <v>0</v>
      </c>
      <c r="M132" s="13" t="str">
        <f t="shared" si="18"/>
        <v>LIBRE</v>
      </c>
      <c r="O132" s="1" t="str">
        <f t="shared" si="19"/>
        <v>AUS</v>
      </c>
      <c r="P132">
        <f t="shared" si="20"/>
        <v>3</v>
      </c>
      <c r="Q132" t="str">
        <f t="shared" si="21"/>
        <v>LIBRE</v>
      </c>
      <c r="R132" t="str">
        <f t="shared" si="22"/>
        <v>LIBRE</v>
      </c>
      <c r="S132" t="str">
        <f t="shared" si="23"/>
        <v>LIBRE</v>
      </c>
      <c r="T132">
        <f t="shared" si="24"/>
        <v>0</v>
      </c>
      <c r="U132" t="str">
        <f t="shared" si="25"/>
        <v>No Recupera</v>
      </c>
      <c r="V132" t="str">
        <f t="shared" si="26"/>
        <v>No Recupera</v>
      </c>
    </row>
    <row r="133" spans="1:22">
      <c r="A133" s="46">
        <v>21406</v>
      </c>
      <c r="B133" s="47" t="s">
        <v>125</v>
      </c>
      <c r="C133" s="27"/>
      <c r="D133" s="36"/>
      <c r="E133" s="27">
        <v>7</v>
      </c>
      <c r="F133" s="27">
        <v>7</v>
      </c>
      <c r="G133" s="27">
        <v>8</v>
      </c>
      <c r="H133" s="2" t="str">
        <f t="shared" si="14"/>
        <v>PROMOCIONÓ</v>
      </c>
      <c r="I133" s="3">
        <f t="shared" si="15"/>
        <v>7.333333333333333</v>
      </c>
      <c r="J133" s="13" t="str">
        <f t="shared" si="16"/>
        <v>NO VA AL RECUPERATORIO INTEGRADOR -PROMOCIONÓ</v>
      </c>
      <c r="K133" s="11"/>
      <c r="L133" s="24">
        <f t="shared" si="17"/>
        <v>4.666666666666667</v>
      </c>
      <c r="M133" s="13" t="str">
        <f t="shared" si="18"/>
        <v>LIBRE</v>
      </c>
      <c r="O133" s="1">
        <f t="shared" si="19"/>
        <v>7.333333333333333</v>
      </c>
      <c r="P133">
        <f t="shared" si="20"/>
        <v>0</v>
      </c>
      <c r="Q133" t="str">
        <f t="shared" si="21"/>
        <v>PROMOCIONÓ</v>
      </c>
      <c r="R133" t="str">
        <f t="shared" si="22"/>
        <v>PROMOCIONÓ</v>
      </c>
      <c r="S133" t="str">
        <f t="shared" si="23"/>
        <v>REGULAR</v>
      </c>
      <c r="T133">
        <f t="shared" si="24"/>
        <v>4.666666666666667</v>
      </c>
      <c r="U133" t="str">
        <f t="shared" si="25"/>
        <v>NO VA AL RECUPERATORIO INTEGRADOR -PROMOCIONÓ</v>
      </c>
      <c r="V133" t="str">
        <f t="shared" si="26"/>
        <v>No Recupera</v>
      </c>
    </row>
    <row r="134" spans="1:22">
      <c r="A134" s="46">
        <v>20024</v>
      </c>
      <c r="B134" s="47" t="s">
        <v>126</v>
      </c>
      <c r="C134" s="27"/>
      <c r="D134" s="36"/>
      <c r="E134" s="27">
        <v>3</v>
      </c>
      <c r="F134" s="27" t="s">
        <v>195</v>
      </c>
      <c r="G134" s="27" t="s">
        <v>195</v>
      </c>
      <c r="H134" s="2" t="str">
        <f t="shared" si="14"/>
        <v>LIBRE</v>
      </c>
      <c r="I134" s="3">
        <f t="shared" si="15"/>
        <v>1.5</v>
      </c>
      <c r="J134" s="13" t="str">
        <f t="shared" si="16"/>
        <v>No Recupera</v>
      </c>
      <c r="K134" s="11"/>
      <c r="L134" s="24">
        <f t="shared" si="17"/>
        <v>1</v>
      </c>
      <c r="M134" s="13" t="str">
        <f t="shared" si="18"/>
        <v>LIBRE</v>
      </c>
      <c r="O134" s="1">
        <f t="shared" si="19"/>
        <v>1.5</v>
      </c>
      <c r="P134">
        <f t="shared" si="20"/>
        <v>2</v>
      </c>
      <c r="Q134" t="str">
        <f t="shared" si="21"/>
        <v>LIBRE</v>
      </c>
      <c r="R134" t="str">
        <f t="shared" si="22"/>
        <v>LIBRE</v>
      </c>
      <c r="S134" t="str">
        <f t="shared" si="23"/>
        <v>LIBRE</v>
      </c>
      <c r="T134">
        <f t="shared" si="24"/>
        <v>1</v>
      </c>
      <c r="U134" t="str">
        <f t="shared" si="25"/>
        <v>No Recupera</v>
      </c>
      <c r="V134" t="str">
        <f t="shared" si="26"/>
        <v>No Recupera</v>
      </c>
    </row>
    <row r="135" spans="1:22">
      <c r="A135" s="47">
        <v>20877</v>
      </c>
      <c r="B135" s="47" t="s">
        <v>127</v>
      </c>
      <c r="C135" s="27"/>
      <c r="D135" s="36"/>
      <c r="E135" s="27" t="s">
        <v>195</v>
      </c>
      <c r="F135" s="27" t="s">
        <v>195</v>
      </c>
      <c r="G135" s="27" t="s">
        <v>195</v>
      </c>
      <c r="H135" s="2" t="str">
        <f t="shared" si="14"/>
        <v>LIBRE</v>
      </c>
      <c r="I135" s="3" t="str">
        <f t="shared" si="15"/>
        <v>AUS</v>
      </c>
      <c r="J135" s="13" t="str">
        <f t="shared" si="16"/>
        <v>No Recupera</v>
      </c>
      <c r="K135" s="11"/>
      <c r="L135" s="24">
        <f t="shared" si="17"/>
        <v>0</v>
      </c>
      <c r="M135" s="13" t="str">
        <f t="shared" si="18"/>
        <v>LIBRE</v>
      </c>
      <c r="O135" s="1" t="str">
        <f t="shared" si="19"/>
        <v>AUS</v>
      </c>
      <c r="P135">
        <f t="shared" si="20"/>
        <v>3</v>
      </c>
      <c r="Q135" t="str">
        <f t="shared" si="21"/>
        <v>LIBRE</v>
      </c>
      <c r="R135" t="str">
        <f t="shared" si="22"/>
        <v>LIBRE</v>
      </c>
      <c r="S135" t="str">
        <f t="shared" si="23"/>
        <v>LIBRE</v>
      </c>
      <c r="T135">
        <f t="shared" si="24"/>
        <v>0</v>
      </c>
      <c r="U135" t="str">
        <f t="shared" si="25"/>
        <v>No Recupera</v>
      </c>
      <c r="V135" t="str">
        <f t="shared" si="26"/>
        <v>No Recupera</v>
      </c>
    </row>
    <row r="136" spans="1:22">
      <c r="A136" s="47">
        <v>20350</v>
      </c>
      <c r="B136" s="47" t="s">
        <v>128</v>
      </c>
      <c r="C136" s="27"/>
      <c r="D136" s="36"/>
      <c r="E136" s="27">
        <v>2</v>
      </c>
      <c r="F136" s="27" t="s">
        <v>195</v>
      </c>
      <c r="G136" s="27" t="s">
        <v>195</v>
      </c>
      <c r="H136" s="2" t="str">
        <f t="shared" si="14"/>
        <v>LIBRE</v>
      </c>
      <c r="I136" s="3">
        <f t="shared" si="15"/>
        <v>1</v>
      </c>
      <c r="J136" s="13" t="str">
        <f t="shared" si="16"/>
        <v>No Recupera</v>
      </c>
      <c r="K136" s="11"/>
      <c r="L136" s="24">
        <f t="shared" si="17"/>
        <v>0.66666666666666663</v>
      </c>
      <c r="M136" s="13" t="str">
        <f t="shared" si="18"/>
        <v>LIBRE</v>
      </c>
      <c r="O136" s="1">
        <f t="shared" si="19"/>
        <v>1</v>
      </c>
      <c r="P136">
        <f t="shared" si="20"/>
        <v>2</v>
      </c>
      <c r="Q136" t="str">
        <f t="shared" si="21"/>
        <v>LIBRE</v>
      </c>
      <c r="R136" t="str">
        <f t="shared" si="22"/>
        <v>LIBRE</v>
      </c>
      <c r="S136" t="str">
        <f t="shared" si="23"/>
        <v>LIBRE</v>
      </c>
      <c r="T136">
        <f t="shared" si="24"/>
        <v>0.66666666666666663</v>
      </c>
      <c r="U136" t="str">
        <f t="shared" si="25"/>
        <v>No Recupera</v>
      </c>
      <c r="V136" t="str">
        <f t="shared" si="26"/>
        <v>No Recupera</v>
      </c>
    </row>
    <row r="137" spans="1:22">
      <c r="A137" s="47">
        <v>21415</v>
      </c>
      <c r="B137" s="47" t="s">
        <v>213</v>
      </c>
      <c r="C137" s="27"/>
      <c r="D137" s="36"/>
      <c r="E137" s="27">
        <v>8</v>
      </c>
      <c r="F137" s="27">
        <v>8</v>
      </c>
      <c r="G137" s="27" t="s">
        <v>195</v>
      </c>
      <c r="H137" s="2" t="str">
        <f t="shared" si="14"/>
        <v>REGULAR</v>
      </c>
      <c r="I137" s="3">
        <f t="shared" si="15"/>
        <v>8</v>
      </c>
      <c r="J137" s="13" t="str">
        <f t="shared" si="16"/>
        <v>PUEDE RECUPERAR INTEGRADOR PARA PROMOCION</v>
      </c>
      <c r="K137" s="11"/>
      <c r="L137" s="24">
        <f t="shared" si="17"/>
        <v>5.333333333333333</v>
      </c>
      <c r="M137" s="13" t="str">
        <f t="shared" si="18"/>
        <v>LIBRE</v>
      </c>
      <c r="O137" s="1">
        <f t="shared" si="19"/>
        <v>8</v>
      </c>
      <c r="P137">
        <f t="shared" si="20"/>
        <v>1</v>
      </c>
      <c r="Q137" t="str">
        <f t="shared" si="21"/>
        <v>REGULAR</v>
      </c>
      <c r="R137" t="str">
        <f t="shared" si="22"/>
        <v>REGULAR</v>
      </c>
      <c r="S137" t="str">
        <f t="shared" si="23"/>
        <v>REGULAR</v>
      </c>
      <c r="T137">
        <f t="shared" si="24"/>
        <v>5.333333333333333</v>
      </c>
      <c r="U137" t="str">
        <f t="shared" si="25"/>
        <v>PUEDE RECUPERAR INTEGRADOR PARA PROMOCION</v>
      </c>
      <c r="V137" t="str">
        <f t="shared" si="26"/>
        <v>PUEDE RECUPERAR INTEGRADOR PARA PROMOCION</v>
      </c>
    </row>
    <row r="138" spans="1:22">
      <c r="A138" s="46">
        <v>17364</v>
      </c>
      <c r="B138" s="47" t="s">
        <v>129</v>
      </c>
      <c r="C138" s="27"/>
      <c r="D138" s="36"/>
      <c r="E138" s="27">
        <v>6</v>
      </c>
      <c r="F138" s="27">
        <v>7</v>
      </c>
      <c r="G138" s="27">
        <v>7</v>
      </c>
      <c r="H138" s="2" t="str">
        <f t="shared" si="14"/>
        <v>PROMOCIONÓ</v>
      </c>
      <c r="I138" s="3">
        <f t="shared" si="15"/>
        <v>6.666666666666667</v>
      </c>
      <c r="J138" s="13" t="str">
        <f t="shared" si="16"/>
        <v>NO VA AL RECUPERATORIO INTEGRADOR -PROMOCIONÓ</v>
      </c>
      <c r="K138" s="11"/>
      <c r="L138" s="24">
        <f t="shared" si="17"/>
        <v>4.333333333333333</v>
      </c>
      <c r="M138" s="13" t="str">
        <f t="shared" si="18"/>
        <v>LIBRE</v>
      </c>
      <c r="O138" s="1">
        <f t="shared" si="19"/>
        <v>6.666666666666667</v>
      </c>
      <c r="P138">
        <f t="shared" si="20"/>
        <v>0</v>
      </c>
      <c r="Q138" t="str">
        <f t="shared" si="21"/>
        <v>PROMOCIONÓ</v>
      </c>
      <c r="R138" t="str">
        <f t="shared" si="22"/>
        <v>PROMOCIONÓ</v>
      </c>
      <c r="S138" t="str">
        <f t="shared" si="23"/>
        <v>REGULAR</v>
      </c>
      <c r="T138">
        <f t="shared" si="24"/>
        <v>4.333333333333333</v>
      </c>
      <c r="U138" t="str">
        <f t="shared" si="25"/>
        <v>NO VA AL RECUPERATORIO INTEGRADOR -PROMOCIONÓ</v>
      </c>
      <c r="V138" t="str">
        <f t="shared" si="26"/>
        <v>No Recupera</v>
      </c>
    </row>
    <row r="139" spans="1:22">
      <c r="A139" s="47">
        <v>20890</v>
      </c>
      <c r="B139" s="47" t="s">
        <v>130</v>
      </c>
      <c r="C139" s="27"/>
      <c r="D139" s="36"/>
      <c r="E139" s="27">
        <v>5</v>
      </c>
      <c r="F139" s="27" t="s">
        <v>195</v>
      </c>
      <c r="G139" s="27" t="s">
        <v>195</v>
      </c>
      <c r="H139" s="2" t="str">
        <f t="shared" si="14"/>
        <v>LIBRE</v>
      </c>
      <c r="I139" s="3">
        <f t="shared" si="15"/>
        <v>2.5</v>
      </c>
      <c r="J139" s="13" t="str">
        <f t="shared" si="16"/>
        <v>No Recupera</v>
      </c>
      <c r="K139" s="11"/>
      <c r="L139" s="24">
        <f t="shared" si="17"/>
        <v>1.6666666666666667</v>
      </c>
      <c r="M139" s="13" t="str">
        <f t="shared" si="18"/>
        <v>LIBRE</v>
      </c>
      <c r="O139" s="1">
        <f t="shared" si="19"/>
        <v>2.5</v>
      </c>
      <c r="P139">
        <f t="shared" si="20"/>
        <v>2</v>
      </c>
      <c r="Q139" t="str">
        <f t="shared" si="21"/>
        <v>LIBRE</v>
      </c>
      <c r="R139" t="str">
        <f t="shared" si="22"/>
        <v>LIBRE</v>
      </c>
      <c r="S139" t="str">
        <f t="shared" si="23"/>
        <v>LIBRE</v>
      </c>
      <c r="T139">
        <f t="shared" si="24"/>
        <v>1.6666666666666667</v>
      </c>
      <c r="U139" t="str">
        <f t="shared" si="25"/>
        <v>No Recupera</v>
      </c>
      <c r="V139" t="str">
        <f t="shared" si="26"/>
        <v>No Recupera</v>
      </c>
    </row>
    <row r="140" spans="1:22">
      <c r="A140" s="46">
        <v>21425</v>
      </c>
      <c r="B140" s="47" t="s">
        <v>131</v>
      </c>
      <c r="C140" s="27"/>
      <c r="D140" s="36"/>
      <c r="E140" s="27" t="s">
        <v>195</v>
      </c>
      <c r="F140" s="27" t="s">
        <v>195</v>
      </c>
      <c r="G140" s="27" t="s">
        <v>195</v>
      </c>
      <c r="H140" s="2" t="str">
        <f t="shared" si="14"/>
        <v>LIBRE</v>
      </c>
      <c r="I140" s="3" t="str">
        <f t="shared" si="15"/>
        <v>AUS</v>
      </c>
      <c r="J140" s="13" t="str">
        <f t="shared" si="16"/>
        <v>No Recupera</v>
      </c>
      <c r="K140" s="11"/>
      <c r="L140" s="24">
        <f t="shared" si="17"/>
        <v>0</v>
      </c>
      <c r="M140" s="13" t="str">
        <f t="shared" si="18"/>
        <v>LIBRE</v>
      </c>
      <c r="O140" s="1" t="str">
        <f t="shared" si="19"/>
        <v>AUS</v>
      </c>
      <c r="P140">
        <f t="shared" si="20"/>
        <v>3</v>
      </c>
      <c r="Q140" t="str">
        <f t="shared" si="21"/>
        <v>LIBRE</v>
      </c>
      <c r="R140" t="str">
        <f t="shared" si="22"/>
        <v>LIBRE</v>
      </c>
      <c r="S140" t="str">
        <f t="shared" si="23"/>
        <v>LIBRE</v>
      </c>
      <c r="T140">
        <f t="shared" si="24"/>
        <v>0</v>
      </c>
      <c r="U140" t="str">
        <f t="shared" si="25"/>
        <v>No Recupera</v>
      </c>
      <c r="V140" t="str">
        <f t="shared" si="26"/>
        <v>No Recupera</v>
      </c>
    </row>
    <row r="141" spans="1:22">
      <c r="A141" s="46"/>
      <c r="B141" s="47" t="s">
        <v>215</v>
      </c>
      <c r="C141" s="27"/>
      <c r="D141" s="36"/>
      <c r="E141" s="27">
        <v>4</v>
      </c>
      <c r="F141" s="27">
        <v>4</v>
      </c>
      <c r="G141" s="27" t="s">
        <v>195</v>
      </c>
      <c r="H141" s="2"/>
      <c r="I141" s="3"/>
      <c r="J141" s="13"/>
      <c r="K141" s="11"/>
      <c r="L141" s="24"/>
      <c r="M141" s="13"/>
    </row>
    <row r="142" spans="1:22">
      <c r="A142" s="46">
        <v>21436</v>
      </c>
      <c r="B142" s="47" t="s">
        <v>132</v>
      </c>
      <c r="C142" s="27"/>
      <c r="D142" s="36"/>
      <c r="E142" s="27">
        <v>6</v>
      </c>
      <c r="F142" s="27">
        <v>4</v>
      </c>
      <c r="G142" s="27">
        <v>3</v>
      </c>
      <c r="H142" s="2" t="str">
        <f t="shared" si="14"/>
        <v>LIBRE</v>
      </c>
      <c r="I142" s="3">
        <f t="shared" si="15"/>
        <v>4.333333333333333</v>
      </c>
      <c r="J142" s="13" t="str">
        <f t="shared" si="16"/>
        <v>No Recupera</v>
      </c>
      <c r="K142" s="11"/>
      <c r="L142" s="24">
        <f t="shared" si="17"/>
        <v>3.3333333333333335</v>
      </c>
      <c r="M142" s="13" t="str">
        <f t="shared" si="18"/>
        <v>LIBRE</v>
      </c>
      <c r="O142" s="1">
        <f t="shared" si="19"/>
        <v>4.333333333333333</v>
      </c>
      <c r="P142">
        <f t="shared" si="20"/>
        <v>0</v>
      </c>
      <c r="Q142" t="str">
        <f t="shared" si="21"/>
        <v>LIBRE</v>
      </c>
      <c r="R142" t="str">
        <f t="shared" si="22"/>
        <v>LIBRE</v>
      </c>
      <c r="S142" t="str">
        <f t="shared" si="23"/>
        <v>LIBRE</v>
      </c>
      <c r="T142">
        <f t="shared" si="24"/>
        <v>3.3333333333333335</v>
      </c>
      <c r="U142" t="str">
        <f t="shared" si="25"/>
        <v>No Recupera</v>
      </c>
      <c r="V142" t="str">
        <f t="shared" si="26"/>
        <v>No Recupera</v>
      </c>
    </row>
    <row r="143" spans="1:22">
      <c r="A143" s="46">
        <v>21441</v>
      </c>
      <c r="B143" s="47" t="s">
        <v>133</v>
      </c>
      <c r="C143" s="27"/>
      <c r="D143" s="36"/>
      <c r="E143" s="27" t="s">
        <v>195</v>
      </c>
      <c r="F143" s="27" t="s">
        <v>195</v>
      </c>
      <c r="G143" s="27" t="s">
        <v>195</v>
      </c>
      <c r="H143" s="2" t="str">
        <f t="shared" si="14"/>
        <v>LIBRE</v>
      </c>
      <c r="I143" s="3" t="str">
        <f t="shared" si="15"/>
        <v>AUS</v>
      </c>
      <c r="J143" s="13" t="str">
        <f t="shared" si="16"/>
        <v>No Recupera</v>
      </c>
      <c r="K143" s="11"/>
      <c r="L143" s="24">
        <f t="shared" si="17"/>
        <v>0</v>
      </c>
      <c r="M143" s="13" t="str">
        <f t="shared" si="18"/>
        <v>LIBRE</v>
      </c>
      <c r="O143" s="1" t="str">
        <f t="shared" si="19"/>
        <v>AUS</v>
      </c>
      <c r="P143">
        <f t="shared" si="20"/>
        <v>3</v>
      </c>
      <c r="Q143" t="str">
        <f t="shared" si="21"/>
        <v>LIBRE</v>
      </c>
      <c r="R143" t="str">
        <f t="shared" si="22"/>
        <v>LIBRE</v>
      </c>
      <c r="S143" t="str">
        <f t="shared" si="23"/>
        <v>LIBRE</v>
      </c>
      <c r="T143">
        <f t="shared" si="24"/>
        <v>0</v>
      </c>
      <c r="U143" t="str">
        <f t="shared" si="25"/>
        <v>No Recupera</v>
      </c>
      <c r="V143" t="str">
        <f t="shared" si="26"/>
        <v>No Recupera</v>
      </c>
    </row>
    <row r="144" spans="1:22">
      <c r="A144" s="46">
        <v>21443</v>
      </c>
      <c r="B144" s="47" t="s">
        <v>134</v>
      </c>
      <c r="C144" s="27"/>
      <c r="D144" s="36"/>
      <c r="E144" s="27">
        <v>5</v>
      </c>
      <c r="F144" s="27" t="s">
        <v>195</v>
      </c>
      <c r="G144" s="27" t="s">
        <v>195</v>
      </c>
      <c r="H144" s="2" t="str">
        <f t="shared" si="14"/>
        <v>LIBRE</v>
      </c>
      <c r="I144" s="3">
        <f t="shared" si="15"/>
        <v>2.5</v>
      </c>
      <c r="J144" s="13" t="str">
        <f t="shared" si="16"/>
        <v>No Recupera</v>
      </c>
      <c r="K144" s="11"/>
      <c r="L144" s="24">
        <f t="shared" si="17"/>
        <v>1.6666666666666667</v>
      </c>
      <c r="M144" s="13" t="str">
        <f t="shared" si="18"/>
        <v>LIBRE</v>
      </c>
      <c r="O144" s="1">
        <f t="shared" si="19"/>
        <v>2.5</v>
      </c>
      <c r="P144">
        <f t="shared" si="20"/>
        <v>2</v>
      </c>
      <c r="Q144" t="str">
        <f t="shared" si="21"/>
        <v>LIBRE</v>
      </c>
      <c r="R144" t="str">
        <f t="shared" si="22"/>
        <v>LIBRE</v>
      </c>
      <c r="S144" t="str">
        <f t="shared" si="23"/>
        <v>LIBRE</v>
      </c>
      <c r="T144">
        <f t="shared" si="24"/>
        <v>1.6666666666666667</v>
      </c>
      <c r="U144" t="str">
        <f t="shared" si="25"/>
        <v>No Recupera</v>
      </c>
      <c r="V144" t="str">
        <f t="shared" si="26"/>
        <v>No Recupera</v>
      </c>
    </row>
    <row r="145" spans="1:22">
      <c r="A145" s="46">
        <v>21444</v>
      </c>
      <c r="B145" s="47" t="s">
        <v>135</v>
      </c>
      <c r="C145" s="27"/>
      <c r="D145" s="36"/>
      <c r="E145" s="27">
        <v>6</v>
      </c>
      <c r="F145" s="27">
        <v>5</v>
      </c>
      <c r="G145" s="27" t="s">
        <v>195</v>
      </c>
      <c r="H145" s="2" t="str">
        <f t="shared" si="14"/>
        <v>LIBRE</v>
      </c>
      <c r="I145" s="3">
        <f t="shared" si="15"/>
        <v>5.5</v>
      </c>
      <c r="J145" s="13" t="str">
        <f t="shared" si="16"/>
        <v>No Recupera</v>
      </c>
      <c r="K145" s="11"/>
      <c r="L145" s="24">
        <f t="shared" si="17"/>
        <v>3.6666666666666665</v>
      </c>
      <c r="M145" s="13" t="str">
        <f t="shared" si="18"/>
        <v>LIBRE</v>
      </c>
      <c r="O145" s="1">
        <f t="shared" si="19"/>
        <v>5.5</v>
      </c>
      <c r="P145">
        <f t="shared" si="20"/>
        <v>1</v>
      </c>
      <c r="Q145" t="str">
        <f t="shared" si="21"/>
        <v>LIBRE</v>
      </c>
      <c r="R145" t="str">
        <f t="shared" si="22"/>
        <v>LIBRE</v>
      </c>
      <c r="S145" t="str">
        <f t="shared" si="23"/>
        <v>LIBRE</v>
      </c>
      <c r="T145">
        <f t="shared" si="24"/>
        <v>3.6666666666666665</v>
      </c>
      <c r="U145" t="str">
        <f t="shared" si="25"/>
        <v>No Recupera</v>
      </c>
      <c r="V145" t="str">
        <f t="shared" si="26"/>
        <v>No Recupera</v>
      </c>
    </row>
    <row r="146" spans="1:22">
      <c r="A146" s="46">
        <v>21445</v>
      </c>
      <c r="B146" s="47" t="s">
        <v>136</v>
      </c>
      <c r="C146" s="27"/>
      <c r="D146" s="36"/>
      <c r="E146" s="27" t="s">
        <v>195</v>
      </c>
      <c r="F146" s="27" t="s">
        <v>195</v>
      </c>
      <c r="G146" s="27" t="s">
        <v>195</v>
      </c>
      <c r="H146" s="2" t="str">
        <f t="shared" si="14"/>
        <v>LIBRE</v>
      </c>
      <c r="I146" s="3" t="str">
        <f t="shared" si="15"/>
        <v>AUS</v>
      </c>
      <c r="J146" s="13" t="str">
        <f t="shared" si="16"/>
        <v>No Recupera</v>
      </c>
      <c r="K146" s="11"/>
      <c r="L146" s="24">
        <f t="shared" si="17"/>
        <v>0</v>
      </c>
      <c r="M146" s="13" t="str">
        <f t="shared" si="18"/>
        <v>LIBRE</v>
      </c>
      <c r="O146" s="1" t="str">
        <f t="shared" si="19"/>
        <v>AUS</v>
      </c>
      <c r="P146">
        <f t="shared" si="20"/>
        <v>3</v>
      </c>
      <c r="Q146" t="str">
        <f t="shared" si="21"/>
        <v>LIBRE</v>
      </c>
      <c r="R146" t="str">
        <f t="shared" si="22"/>
        <v>LIBRE</v>
      </c>
      <c r="S146" t="str">
        <f t="shared" si="23"/>
        <v>LIBRE</v>
      </c>
      <c r="T146">
        <f t="shared" si="24"/>
        <v>0</v>
      </c>
      <c r="U146" t="str">
        <f t="shared" si="25"/>
        <v>No Recupera</v>
      </c>
      <c r="V146" t="str">
        <f t="shared" si="26"/>
        <v>No Recupera</v>
      </c>
    </row>
    <row r="147" spans="1:22">
      <c r="A147" s="47">
        <v>20925</v>
      </c>
      <c r="B147" s="47" t="s">
        <v>137</v>
      </c>
      <c r="C147" s="27"/>
      <c r="D147" s="36"/>
      <c r="E147" s="27">
        <v>5</v>
      </c>
      <c r="F147" s="27" t="s">
        <v>195</v>
      </c>
      <c r="G147" s="27">
        <v>4</v>
      </c>
      <c r="H147" s="2" t="str">
        <f t="shared" si="14"/>
        <v>LIBRE</v>
      </c>
      <c r="I147" s="3">
        <f t="shared" si="15"/>
        <v>4.5</v>
      </c>
      <c r="J147" s="13" t="str">
        <f t="shared" si="16"/>
        <v>No Recupera</v>
      </c>
      <c r="K147" s="11"/>
      <c r="L147" s="24">
        <f t="shared" si="17"/>
        <v>1.6666666666666667</v>
      </c>
      <c r="M147" s="13" t="str">
        <f t="shared" si="18"/>
        <v>LIBRE</v>
      </c>
      <c r="O147" s="1">
        <f t="shared" si="19"/>
        <v>4.5</v>
      </c>
      <c r="P147">
        <f t="shared" si="20"/>
        <v>1</v>
      </c>
      <c r="Q147" t="str">
        <f t="shared" si="21"/>
        <v>LIBRE</v>
      </c>
      <c r="R147" t="str">
        <f t="shared" si="22"/>
        <v>LIBRE</v>
      </c>
      <c r="S147" t="str">
        <f t="shared" si="23"/>
        <v>LIBRE</v>
      </c>
      <c r="T147">
        <f t="shared" si="24"/>
        <v>1.6666666666666667</v>
      </c>
      <c r="U147" t="str">
        <f t="shared" si="25"/>
        <v>No Recupera</v>
      </c>
      <c r="V147" t="str">
        <f t="shared" si="26"/>
        <v>No Recupera</v>
      </c>
    </row>
    <row r="148" spans="1:22">
      <c r="A148" s="46">
        <v>597</v>
      </c>
      <c r="B148" s="47" t="s">
        <v>138</v>
      </c>
      <c r="C148" s="27"/>
      <c r="D148" s="36"/>
      <c r="E148" s="27">
        <v>6</v>
      </c>
      <c r="F148" s="27">
        <v>6</v>
      </c>
      <c r="G148" s="27">
        <v>4</v>
      </c>
      <c r="H148" s="2" t="str">
        <f t="shared" si="14"/>
        <v>LIBRE</v>
      </c>
      <c r="I148" s="3">
        <f t="shared" si="15"/>
        <v>5.333333333333333</v>
      </c>
      <c r="J148" s="13" t="str">
        <f t="shared" si="16"/>
        <v>PUEDE RECUPERAR INTEGRADOR PARA PROMOCION</v>
      </c>
      <c r="K148" s="11"/>
      <c r="L148" s="24">
        <f t="shared" si="17"/>
        <v>4</v>
      </c>
      <c r="M148" s="13" t="str">
        <f t="shared" si="18"/>
        <v>LIBRE</v>
      </c>
      <c r="O148" s="1">
        <f t="shared" si="19"/>
        <v>5.333333333333333</v>
      </c>
      <c r="P148">
        <f t="shared" si="20"/>
        <v>0</v>
      </c>
      <c r="Q148" t="str">
        <f t="shared" si="21"/>
        <v>LIBRE</v>
      </c>
      <c r="R148" t="str">
        <f t="shared" si="22"/>
        <v>LIBRE</v>
      </c>
      <c r="S148" t="str">
        <f t="shared" si="23"/>
        <v>LIBRE</v>
      </c>
      <c r="T148">
        <f t="shared" si="24"/>
        <v>4</v>
      </c>
      <c r="U148" t="str">
        <f t="shared" si="25"/>
        <v>PUEDE RECUPERAR INTEGRADOR PARA PROMOCION</v>
      </c>
      <c r="V148" t="str">
        <f t="shared" si="26"/>
        <v>PUEDE RECUPERAR INTEGRADOR PARA PROMOCION</v>
      </c>
    </row>
    <row r="149" spans="1:22">
      <c r="A149" s="47">
        <v>20388</v>
      </c>
      <c r="B149" s="47" t="s">
        <v>139</v>
      </c>
      <c r="C149" s="27"/>
      <c r="D149" s="36"/>
      <c r="E149" s="27">
        <v>6</v>
      </c>
      <c r="F149" s="27">
        <v>5</v>
      </c>
      <c r="G149" s="27" t="s">
        <v>195</v>
      </c>
      <c r="H149" s="2" t="str">
        <f t="shared" si="14"/>
        <v>LIBRE</v>
      </c>
      <c r="I149" s="3">
        <f t="shared" si="15"/>
        <v>5.5</v>
      </c>
      <c r="J149" s="13" t="str">
        <f t="shared" si="16"/>
        <v>No Recupera</v>
      </c>
      <c r="K149" s="11"/>
      <c r="L149" s="24">
        <f t="shared" si="17"/>
        <v>3.6666666666666665</v>
      </c>
      <c r="M149" s="13" t="str">
        <f t="shared" si="18"/>
        <v>LIBRE</v>
      </c>
      <c r="O149" s="1">
        <f t="shared" si="19"/>
        <v>5.5</v>
      </c>
      <c r="P149">
        <f t="shared" si="20"/>
        <v>1</v>
      </c>
      <c r="Q149" t="str">
        <f t="shared" si="21"/>
        <v>LIBRE</v>
      </c>
      <c r="R149" t="str">
        <f t="shared" si="22"/>
        <v>LIBRE</v>
      </c>
      <c r="S149" t="str">
        <f t="shared" si="23"/>
        <v>LIBRE</v>
      </c>
      <c r="T149">
        <f t="shared" si="24"/>
        <v>3.6666666666666665</v>
      </c>
      <c r="U149" t="str">
        <f t="shared" si="25"/>
        <v>No Recupera</v>
      </c>
      <c r="V149" t="str">
        <f t="shared" si="26"/>
        <v>No Recupera</v>
      </c>
    </row>
    <row r="150" spans="1:22">
      <c r="A150" s="46">
        <v>21453</v>
      </c>
      <c r="B150" s="47" t="s">
        <v>140</v>
      </c>
      <c r="C150" s="27"/>
      <c r="D150" s="36"/>
      <c r="E150" s="27" t="s">
        <v>195</v>
      </c>
      <c r="F150" s="27" t="s">
        <v>195</v>
      </c>
      <c r="G150" s="27" t="s">
        <v>195</v>
      </c>
      <c r="H150" s="2" t="str">
        <f t="shared" ref="H150:H211" si="27">IF(OR(E150="",F150="",G150=""),"",R150)</f>
        <v>LIBRE</v>
      </c>
      <c r="I150" s="3" t="str">
        <f t="shared" ref="I150:I211" si="28">O150</f>
        <v>AUS</v>
      </c>
      <c r="J150" s="13" t="str">
        <f t="shared" ref="J150:J211" si="29">U150</f>
        <v>No Recupera</v>
      </c>
      <c r="K150" s="11"/>
      <c r="L150" s="24">
        <f t="shared" ref="L150:L211" si="30">IF(K150=" ", " ", IF(K150="A",H150,SUM(E150,F150,K150)/3))</f>
        <v>0</v>
      </c>
      <c r="M150" s="13" t="str">
        <f t="shared" ref="M150:M211" si="31">IF(AND(L150&gt;5.99,L150&lt;10.01,K150&gt;5.99,K150&lt;10.01),"PROMOCIONÓ CON RECUP",IF(K150&lt;5.99,IF(T150&gt;5.99, "REGULAR","LIBRE"),"LIBRE"))</f>
        <v>LIBRE</v>
      </c>
      <c r="O150" s="1" t="str">
        <f t="shared" ref="O150:O211" si="32">IF(OR(E150="",F150="",G150=""),"",IF(P150=3,"AUS",IF(P150=2,AVERAGE(E150:G150)/2,AVERAGE(E150:G150))))</f>
        <v>AUS</v>
      </c>
      <c r="P150">
        <f t="shared" ref="P150:P211" si="33">COUNTIF(E150:G150,"A")</f>
        <v>3</v>
      </c>
      <c r="Q150" t="str">
        <f t="shared" ref="Q150:Q211" si="34">IF(OR(E150&gt;-0.01,E150&lt;10,E150="A",F150&gt;-0.01,F150&lt;10.01,F150="A",G150&gt;-0.01,G150&lt;10.01,G150="A"),R150,"ERROR DE NOTA")</f>
        <v>LIBRE</v>
      </c>
      <c r="R150" t="str">
        <f t="shared" ref="R150:R211" si="35">IF(AND(E150&gt;5.99,E150&lt;10.01,F150&gt;5.99,F150&lt;10.01,G150&gt;5.99,G150&lt;10.01),"PROMOCIONÓ",S150)</f>
        <v>LIBRE</v>
      </c>
      <c r="S150" t="str">
        <f t="shared" ref="S150:S211" si="36">IF(P150&lt;1.001,IF(O150&gt;5.99,"REGULAR","LIBRE"),"LIBRE")</f>
        <v>LIBRE</v>
      </c>
      <c r="T150">
        <f t="shared" ref="T150:T211" si="37">SUM(E150,F150,K150)/3</f>
        <v>0</v>
      </c>
      <c r="U150" t="str">
        <f t="shared" ref="U150:U211" si="38">IF(AND(E150&gt;5.99,E150&lt;10.01,F150&gt;5.99,F150&lt;10.01,G150&gt;5.99,G150&lt;10.01),"NO VA AL RECUPERATORIO INTEGRADOR -PROMOCIONÓ",V150)</f>
        <v>No Recupera</v>
      </c>
      <c r="V150" t="str">
        <f t="shared" ref="V150:V211" si="39">IF(OR(G150&lt;5.99,G150="A"),IF(AND(E150&gt;5.99,E150&lt;10.01),IF(AND(F150&gt;5.99,F150&lt;10.01),"PUEDE RECUPERAR INTEGRADOR PARA PROMOCION",IF(OR(F150="A",F150&lt;5.99),"No Recupera")), "No Recupera"),"No Recupera")</f>
        <v>No Recupera</v>
      </c>
    </row>
    <row r="151" spans="1:22">
      <c r="A151" s="46">
        <v>19848</v>
      </c>
      <c r="B151" s="47" t="s">
        <v>141</v>
      </c>
      <c r="C151" s="27"/>
      <c r="D151" s="36"/>
      <c r="E151" s="27">
        <v>7</v>
      </c>
      <c r="F151" s="27">
        <v>4</v>
      </c>
      <c r="G151" s="27" t="s">
        <v>195</v>
      </c>
      <c r="H151" s="2" t="str">
        <f t="shared" si="27"/>
        <v>LIBRE</v>
      </c>
      <c r="I151" s="3">
        <f t="shared" si="28"/>
        <v>5.5</v>
      </c>
      <c r="J151" s="13" t="str">
        <f t="shared" si="29"/>
        <v>No Recupera</v>
      </c>
      <c r="K151" s="11"/>
      <c r="L151" s="24">
        <f t="shared" si="30"/>
        <v>3.6666666666666665</v>
      </c>
      <c r="M151" s="13" t="str">
        <f t="shared" si="31"/>
        <v>LIBRE</v>
      </c>
      <c r="O151" s="1">
        <f t="shared" si="32"/>
        <v>5.5</v>
      </c>
      <c r="P151">
        <f t="shared" si="33"/>
        <v>1</v>
      </c>
      <c r="Q151" t="str">
        <f t="shared" si="34"/>
        <v>LIBRE</v>
      </c>
      <c r="R151" t="str">
        <f t="shared" si="35"/>
        <v>LIBRE</v>
      </c>
      <c r="S151" t="str">
        <f t="shared" si="36"/>
        <v>LIBRE</v>
      </c>
      <c r="T151">
        <f t="shared" si="37"/>
        <v>3.6666666666666665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21465</v>
      </c>
      <c r="B152" s="47" t="s">
        <v>142</v>
      </c>
      <c r="C152" s="27"/>
      <c r="D152" s="36"/>
      <c r="E152" s="27" t="s">
        <v>195</v>
      </c>
      <c r="F152" s="27" t="s">
        <v>195</v>
      </c>
      <c r="G152" s="27" t="s">
        <v>195</v>
      </c>
      <c r="H152" s="2" t="str">
        <f t="shared" si="27"/>
        <v>LIBRE</v>
      </c>
      <c r="I152" s="3" t="str">
        <f t="shared" si="28"/>
        <v>AUS</v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>AUS</v>
      </c>
      <c r="P152">
        <f t="shared" si="33"/>
        <v>3</v>
      </c>
      <c r="Q152" t="str">
        <f t="shared" si="34"/>
        <v>LIBRE</v>
      </c>
      <c r="R152" t="str">
        <f t="shared" si="35"/>
        <v>LIBRE</v>
      </c>
      <c r="S152" t="str">
        <f t="shared" si="36"/>
        <v>LIBRE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21469</v>
      </c>
      <c r="B153" s="47" t="s">
        <v>143</v>
      </c>
      <c r="C153" s="27"/>
      <c r="D153" s="36"/>
      <c r="E153" s="27">
        <v>7</v>
      </c>
      <c r="F153" s="27">
        <v>5</v>
      </c>
      <c r="G153" s="27" t="s">
        <v>195</v>
      </c>
      <c r="H153" s="2" t="str">
        <f t="shared" si="27"/>
        <v>REGULAR</v>
      </c>
      <c r="I153" s="3">
        <f t="shared" si="28"/>
        <v>6</v>
      </c>
      <c r="J153" s="13" t="str">
        <f t="shared" si="29"/>
        <v>No Recupera</v>
      </c>
      <c r="K153" s="11"/>
      <c r="L153" s="24">
        <f t="shared" si="30"/>
        <v>4</v>
      </c>
      <c r="M153" s="13" t="str">
        <f t="shared" si="31"/>
        <v>LIBRE</v>
      </c>
      <c r="O153" s="1">
        <f t="shared" si="32"/>
        <v>6</v>
      </c>
      <c r="P153">
        <f t="shared" si="33"/>
        <v>1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4</v>
      </c>
      <c r="U153" t="str">
        <f t="shared" si="38"/>
        <v>No Recupera</v>
      </c>
      <c r="V153" t="str">
        <f t="shared" si="39"/>
        <v>No Recupera</v>
      </c>
    </row>
    <row r="154" spans="1:22">
      <c r="A154" s="47">
        <v>20407</v>
      </c>
      <c r="B154" s="47" t="s">
        <v>144</v>
      </c>
      <c r="C154" s="27"/>
      <c r="D154" s="36"/>
      <c r="E154" s="27">
        <v>4</v>
      </c>
      <c r="F154" s="27" t="s">
        <v>195</v>
      </c>
      <c r="G154" s="27" t="s">
        <v>195</v>
      </c>
      <c r="H154" s="2" t="str">
        <f t="shared" si="27"/>
        <v>LIBRE</v>
      </c>
      <c r="I154" s="3">
        <f t="shared" si="28"/>
        <v>2</v>
      </c>
      <c r="J154" s="13" t="str">
        <f t="shared" si="29"/>
        <v>No Recupera</v>
      </c>
      <c r="K154" s="11"/>
      <c r="L154" s="24">
        <f t="shared" si="30"/>
        <v>1.3333333333333333</v>
      </c>
      <c r="M154" s="13" t="str">
        <f t="shared" si="31"/>
        <v>LIBRE</v>
      </c>
      <c r="O154" s="1">
        <f t="shared" si="32"/>
        <v>2</v>
      </c>
      <c r="P154">
        <f t="shared" si="33"/>
        <v>2</v>
      </c>
      <c r="Q154" t="str">
        <f t="shared" si="34"/>
        <v>LIBRE</v>
      </c>
      <c r="R154" t="str">
        <f t="shared" si="35"/>
        <v>LIBRE</v>
      </c>
      <c r="S154" t="str">
        <f t="shared" si="36"/>
        <v>LIBRE</v>
      </c>
      <c r="T154">
        <f t="shared" si="37"/>
        <v>1.3333333333333333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21472</v>
      </c>
      <c r="B155" s="47" t="s">
        <v>145</v>
      </c>
      <c r="C155" s="27"/>
      <c r="D155" s="36"/>
      <c r="E155" s="27">
        <v>5</v>
      </c>
      <c r="F155" s="27">
        <v>4</v>
      </c>
      <c r="G155" s="27" t="s">
        <v>195</v>
      </c>
      <c r="H155" s="2" t="str">
        <f t="shared" si="27"/>
        <v>LIBRE</v>
      </c>
      <c r="I155" s="3">
        <f t="shared" si="28"/>
        <v>4.5</v>
      </c>
      <c r="J155" s="13" t="str">
        <f t="shared" si="29"/>
        <v>No Recupera</v>
      </c>
      <c r="K155" s="11"/>
      <c r="L155" s="24">
        <f t="shared" si="30"/>
        <v>3</v>
      </c>
      <c r="M155" s="13" t="str">
        <f t="shared" si="31"/>
        <v>LIBRE</v>
      </c>
      <c r="O155" s="1">
        <f t="shared" si="32"/>
        <v>4.5</v>
      </c>
      <c r="P155">
        <f t="shared" si="33"/>
        <v>1</v>
      </c>
      <c r="Q155" t="str">
        <f t="shared" si="34"/>
        <v>LIBRE</v>
      </c>
      <c r="R155" t="str">
        <f t="shared" si="35"/>
        <v>LIBRE</v>
      </c>
      <c r="S155" t="str">
        <f t="shared" si="36"/>
        <v>LIBRE</v>
      </c>
      <c r="T155">
        <f t="shared" si="37"/>
        <v>3</v>
      </c>
      <c r="U155" t="str">
        <f t="shared" si="38"/>
        <v>No Recupera</v>
      </c>
      <c r="V155" t="str">
        <f t="shared" si="39"/>
        <v>No Recupera</v>
      </c>
    </row>
    <row r="156" spans="1:22">
      <c r="A156" s="46">
        <v>21473</v>
      </c>
      <c r="B156" s="47" t="s">
        <v>146</v>
      </c>
      <c r="C156" s="27"/>
      <c r="D156" s="36"/>
      <c r="E156" s="27">
        <v>8</v>
      </c>
      <c r="F156" s="27">
        <v>8</v>
      </c>
      <c r="G156" s="27">
        <v>8</v>
      </c>
      <c r="H156" s="2" t="str">
        <f t="shared" si="27"/>
        <v>PROMOCIONÓ</v>
      </c>
      <c r="I156" s="3">
        <f t="shared" si="28"/>
        <v>8</v>
      </c>
      <c r="J156" s="13" t="str">
        <f t="shared" si="29"/>
        <v>NO VA AL RECUPERATORIO INTEGRADOR -PROMOCIONÓ</v>
      </c>
      <c r="K156" s="11"/>
      <c r="L156" s="24">
        <f t="shared" si="30"/>
        <v>5.333333333333333</v>
      </c>
      <c r="M156" s="13" t="str">
        <f t="shared" si="31"/>
        <v>LIBRE</v>
      </c>
      <c r="O156" s="1">
        <f t="shared" si="32"/>
        <v>8</v>
      </c>
      <c r="P156">
        <f t="shared" si="33"/>
        <v>0</v>
      </c>
      <c r="Q156" t="str">
        <f t="shared" si="34"/>
        <v>PROMOCIONÓ</v>
      </c>
      <c r="R156" t="str">
        <f t="shared" si="35"/>
        <v>PROMOCIONÓ</v>
      </c>
      <c r="S156" t="str">
        <f t="shared" si="36"/>
        <v>REGULAR</v>
      </c>
      <c r="T156">
        <f t="shared" si="37"/>
        <v>5.333333333333333</v>
      </c>
      <c r="U156" t="str">
        <f t="shared" si="38"/>
        <v>NO VA AL RECUPERATORIO INTEGRADOR -PROMOCIONÓ</v>
      </c>
      <c r="V156" t="str">
        <f t="shared" si="39"/>
        <v>No Recupera</v>
      </c>
    </row>
    <row r="157" spans="1:22">
      <c r="A157" s="46">
        <v>21474</v>
      </c>
      <c r="B157" s="47" t="s">
        <v>147</v>
      </c>
      <c r="C157" s="27"/>
      <c r="D157" s="36"/>
      <c r="E157" s="27">
        <v>6</v>
      </c>
      <c r="F157" s="27">
        <v>5</v>
      </c>
      <c r="G157" s="27">
        <v>4</v>
      </c>
      <c r="H157" s="2" t="str">
        <f t="shared" si="27"/>
        <v>LIBRE</v>
      </c>
      <c r="I157" s="3">
        <f t="shared" si="28"/>
        <v>5</v>
      </c>
      <c r="J157" s="13" t="str">
        <f t="shared" si="29"/>
        <v>No Recupera</v>
      </c>
      <c r="K157" s="11"/>
      <c r="L157" s="24">
        <f t="shared" si="30"/>
        <v>3.6666666666666665</v>
      </c>
      <c r="M157" s="13" t="str">
        <f t="shared" si="31"/>
        <v>LIBRE</v>
      </c>
      <c r="O157" s="1">
        <f t="shared" si="32"/>
        <v>5</v>
      </c>
      <c r="P157">
        <f t="shared" si="33"/>
        <v>0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3.6666666666666665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21475</v>
      </c>
      <c r="B158" s="47" t="s">
        <v>148</v>
      </c>
      <c r="C158" s="27"/>
      <c r="D158" s="36"/>
      <c r="E158" s="27">
        <v>7</v>
      </c>
      <c r="F158" s="27">
        <v>5</v>
      </c>
      <c r="G158" s="27" t="s">
        <v>195</v>
      </c>
      <c r="H158" s="2" t="str">
        <f t="shared" si="27"/>
        <v>REGULAR</v>
      </c>
      <c r="I158" s="3">
        <f t="shared" si="28"/>
        <v>6</v>
      </c>
      <c r="J158" s="13" t="str">
        <f t="shared" si="29"/>
        <v>No Recupera</v>
      </c>
      <c r="K158" s="11"/>
      <c r="L158" s="24">
        <f t="shared" si="30"/>
        <v>4</v>
      </c>
      <c r="M158" s="13" t="str">
        <f t="shared" si="31"/>
        <v>LIBRE</v>
      </c>
      <c r="O158" s="1">
        <f t="shared" si="32"/>
        <v>6</v>
      </c>
      <c r="P158">
        <f t="shared" si="33"/>
        <v>1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4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21476</v>
      </c>
      <c r="B159" s="47" t="s">
        <v>149</v>
      </c>
      <c r="C159" s="27"/>
      <c r="D159" s="36"/>
      <c r="E159" s="27">
        <v>2</v>
      </c>
      <c r="F159" s="27" t="s">
        <v>195</v>
      </c>
      <c r="G159" s="27" t="s">
        <v>195</v>
      </c>
      <c r="H159" s="2" t="str">
        <f t="shared" si="27"/>
        <v>LIBRE</v>
      </c>
      <c r="I159" s="3">
        <f t="shared" si="28"/>
        <v>1</v>
      </c>
      <c r="J159" s="13" t="str">
        <f t="shared" si="29"/>
        <v>No Recupera</v>
      </c>
      <c r="K159" s="11"/>
      <c r="L159" s="24">
        <f t="shared" si="30"/>
        <v>0.66666666666666663</v>
      </c>
      <c r="M159" s="13" t="str">
        <f t="shared" si="31"/>
        <v>LIBRE</v>
      </c>
      <c r="O159" s="1">
        <f t="shared" si="32"/>
        <v>1</v>
      </c>
      <c r="P159">
        <f t="shared" si="33"/>
        <v>2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0.66666666666666663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21477</v>
      </c>
      <c r="B160" s="47" t="s">
        <v>150</v>
      </c>
      <c r="C160" s="27"/>
      <c r="D160" s="36"/>
      <c r="E160" s="27">
        <v>5</v>
      </c>
      <c r="F160" s="27">
        <v>4</v>
      </c>
      <c r="G160" s="27" t="s">
        <v>195</v>
      </c>
      <c r="H160" s="2" t="str">
        <f t="shared" si="27"/>
        <v>LIBRE</v>
      </c>
      <c r="I160" s="3">
        <f t="shared" si="28"/>
        <v>4.5</v>
      </c>
      <c r="J160" s="13" t="str">
        <f t="shared" si="29"/>
        <v>No Recupera</v>
      </c>
      <c r="K160" s="11"/>
      <c r="L160" s="24">
        <f t="shared" si="30"/>
        <v>3</v>
      </c>
      <c r="M160" s="13" t="str">
        <f t="shared" si="31"/>
        <v>LIBRE</v>
      </c>
      <c r="O160" s="1">
        <f t="shared" si="32"/>
        <v>4.5</v>
      </c>
      <c r="P160">
        <f t="shared" si="33"/>
        <v>1</v>
      </c>
      <c r="Q160" t="str">
        <f t="shared" si="34"/>
        <v>LIBRE</v>
      </c>
      <c r="R160" t="str">
        <f t="shared" si="35"/>
        <v>LIBRE</v>
      </c>
      <c r="S160" t="str">
        <f t="shared" si="36"/>
        <v>LIBRE</v>
      </c>
      <c r="T160">
        <f t="shared" si="37"/>
        <v>3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21489</v>
      </c>
      <c r="B161" s="47" t="s">
        <v>151</v>
      </c>
      <c r="C161" s="27"/>
      <c r="D161" s="36"/>
      <c r="E161" s="27">
        <v>7</v>
      </c>
      <c r="F161" s="27">
        <v>4</v>
      </c>
      <c r="G161" s="27" t="s">
        <v>195</v>
      </c>
      <c r="H161" s="2" t="str">
        <f t="shared" si="27"/>
        <v>LIBRE</v>
      </c>
      <c r="I161" s="3">
        <f t="shared" si="28"/>
        <v>5.5</v>
      </c>
      <c r="J161" s="13" t="str">
        <f t="shared" si="29"/>
        <v>No Recupera</v>
      </c>
      <c r="K161" s="11"/>
      <c r="L161" s="24">
        <f t="shared" si="30"/>
        <v>3.6666666666666665</v>
      </c>
      <c r="M161" s="13" t="str">
        <f t="shared" si="31"/>
        <v>LIBRE</v>
      </c>
      <c r="O161" s="1">
        <f t="shared" si="32"/>
        <v>5.5</v>
      </c>
      <c r="P161">
        <f t="shared" si="33"/>
        <v>1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3.6666666666666665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21490</v>
      </c>
      <c r="B162" s="47" t="s">
        <v>152</v>
      </c>
      <c r="C162" s="27"/>
      <c r="D162" s="36"/>
      <c r="E162" s="27">
        <v>6</v>
      </c>
      <c r="F162" s="27">
        <v>5</v>
      </c>
      <c r="G162" s="27" t="s">
        <v>195</v>
      </c>
      <c r="H162" s="2" t="str">
        <f t="shared" si="27"/>
        <v>LIBRE</v>
      </c>
      <c r="I162" s="3">
        <f t="shared" si="28"/>
        <v>5.5</v>
      </c>
      <c r="J162" s="13" t="str">
        <f t="shared" si="29"/>
        <v>No Recupera</v>
      </c>
      <c r="K162" s="11"/>
      <c r="L162" s="24">
        <f t="shared" si="30"/>
        <v>3.6666666666666665</v>
      </c>
      <c r="M162" s="13" t="str">
        <f t="shared" si="31"/>
        <v>LIBRE</v>
      </c>
      <c r="O162" s="1">
        <f t="shared" si="32"/>
        <v>5.5</v>
      </c>
      <c r="P162">
        <f t="shared" si="33"/>
        <v>1</v>
      </c>
      <c r="Q162" t="str">
        <f t="shared" si="34"/>
        <v>LIBRE</v>
      </c>
      <c r="R162" t="str">
        <f t="shared" si="35"/>
        <v>LIBRE</v>
      </c>
      <c r="S162" t="str">
        <f t="shared" si="36"/>
        <v>LIBRE</v>
      </c>
      <c r="T162">
        <f t="shared" si="37"/>
        <v>3.6666666666666665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21503</v>
      </c>
      <c r="B163" s="47" t="s">
        <v>153</v>
      </c>
      <c r="C163" s="27"/>
      <c r="D163" s="36"/>
      <c r="E163" s="27" t="s">
        <v>195</v>
      </c>
      <c r="F163" s="27">
        <v>5</v>
      </c>
      <c r="G163" s="27" t="s">
        <v>195</v>
      </c>
      <c r="H163" s="2" t="str">
        <f t="shared" si="27"/>
        <v>LIBRE</v>
      </c>
      <c r="I163" s="3">
        <f t="shared" si="28"/>
        <v>2.5</v>
      </c>
      <c r="J163" s="13" t="str">
        <f t="shared" si="29"/>
        <v>No Recupera</v>
      </c>
      <c r="K163" s="11"/>
      <c r="L163" s="24">
        <f t="shared" si="30"/>
        <v>1.6666666666666667</v>
      </c>
      <c r="M163" s="13" t="str">
        <f t="shared" si="31"/>
        <v>LIBRE</v>
      </c>
      <c r="O163" s="1">
        <f t="shared" si="32"/>
        <v>2.5</v>
      </c>
      <c r="P163">
        <f t="shared" si="33"/>
        <v>2</v>
      </c>
      <c r="Q163" t="str">
        <f t="shared" si="34"/>
        <v>LIBRE</v>
      </c>
      <c r="R163" t="str">
        <f t="shared" si="35"/>
        <v>LIBRE</v>
      </c>
      <c r="S163" t="str">
        <f t="shared" si="36"/>
        <v>LIBRE</v>
      </c>
      <c r="T163">
        <f t="shared" si="37"/>
        <v>1.6666666666666667</v>
      </c>
      <c r="U163" t="str">
        <f t="shared" si="38"/>
        <v>No Recupera</v>
      </c>
      <c r="V163" t="str">
        <f t="shared" si="39"/>
        <v>No Recupera</v>
      </c>
    </row>
    <row r="164" spans="1:22">
      <c r="A164" s="46">
        <v>21507</v>
      </c>
      <c r="B164" s="47" t="s">
        <v>154</v>
      </c>
      <c r="C164" s="27"/>
      <c r="D164" s="36"/>
      <c r="E164" s="27">
        <v>6</v>
      </c>
      <c r="F164" s="27">
        <v>5</v>
      </c>
      <c r="G164" s="27">
        <v>3</v>
      </c>
      <c r="H164" s="2" t="str">
        <f t="shared" si="27"/>
        <v>LIBRE</v>
      </c>
      <c r="I164" s="3">
        <f t="shared" si="28"/>
        <v>4.666666666666667</v>
      </c>
      <c r="J164" s="13" t="str">
        <f t="shared" si="29"/>
        <v>No Recupera</v>
      </c>
      <c r="K164" s="11"/>
      <c r="L164" s="24">
        <f t="shared" si="30"/>
        <v>3.6666666666666665</v>
      </c>
      <c r="M164" s="13" t="str">
        <f t="shared" si="31"/>
        <v>LIBRE</v>
      </c>
      <c r="O164" s="1">
        <f t="shared" si="32"/>
        <v>4.666666666666667</v>
      </c>
      <c r="P164">
        <f t="shared" si="33"/>
        <v>0</v>
      </c>
      <c r="Q164" t="str">
        <f t="shared" si="34"/>
        <v>LIBRE</v>
      </c>
      <c r="R164" t="str">
        <f t="shared" si="35"/>
        <v>LIBRE</v>
      </c>
      <c r="S164" t="str">
        <f t="shared" si="36"/>
        <v>LIBRE</v>
      </c>
      <c r="T164">
        <f t="shared" si="37"/>
        <v>3.6666666666666665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21508</v>
      </c>
      <c r="B165" s="47" t="s">
        <v>155</v>
      </c>
      <c r="C165" s="27"/>
      <c r="D165" s="36"/>
      <c r="E165" s="27">
        <v>4</v>
      </c>
      <c r="F165" s="27">
        <v>5</v>
      </c>
      <c r="G165" s="27" t="s">
        <v>195</v>
      </c>
      <c r="H165" s="2" t="str">
        <f t="shared" si="27"/>
        <v>LIBRE</v>
      </c>
      <c r="I165" s="3">
        <f t="shared" si="28"/>
        <v>4.5</v>
      </c>
      <c r="J165" s="13" t="str">
        <f t="shared" si="29"/>
        <v>No Recupera</v>
      </c>
      <c r="K165" s="11"/>
      <c r="L165" s="24">
        <f t="shared" si="30"/>
        <v>3</v>
      </c>
      <c r="M165" s="13" t="str">
        <f t="shared" si="31"/>
        <v>LIBRE</v>
      </c>
      <c r="O165" s="1">
        <f t="shared" si="32"/>
        <v>4.5</v>
      </c>
      <c r="P165">
        <f t="shared" si="33"/>
        <v>1</v>
      </c>
      <c r="Q165" t="str">
        <f t="shared" si="34"/>
        <v>LIBRE</v>
      </c>
      <c r="R165" t="str">
        <f t="shared" si="35"/>
        <v>LIBRE</v>
      </c>
      <c r="S165" t="str">
        <f t="shared" si="36"/>
        <v>LIBRE</v>
      </c>
      <c r="T165">
        <f t="shared" si="37"/>
        <v>3</v>
      </c>
      <c r="U165" t="str">
        <f t="shared" si="38"/>
        <v>No Recupera</v>
      </c>
      <c r="V165" t="str">
        <f t="shared" si="39"/>
        <v>No Recupera</v>
      </c>
    </row>
    <row r="166" spans="1:22">
      <c r="A166" s="46">
        <v>21514</v>
      </c>
      <c r="B166" s="47" t="s">
        <v>156</v>
      </c>
      <c r="C166" s="27"/>
      <c r="D166" s="36"/>
      <c r="E166" s="27">
        <v>7</v>
      </c>
      <c r="F166" s="27">
        <v>4</v>
      </c>
      <c r="G166" s="27">
        <v>2</v>
      </c>
      <c r="H166" s="2" t="str">
        <f t="shared" si="27"/>
        <v>LIBRE</v>
      </c>
      <c r="I166" s="3">
        <f t="shared" si="28"/>
        <v>4.333333333333333</v>
      </c>
      <c r="J166" s="13" t="str">
        <f t="shared" si="29"/>
        <v>No Recupera</v>
      </c>
      <c r="K166" s="11"/>
      <c r="L166" s="24">
        <f t="shared" si="30"/>
        <v>3.6666666666666665</v>
      </c>
      <c r="M166" s="13" t="str">
        <f t="shared" si="31"/>
        <v>LIBRE</v>
      </c>
      <c r="O166" s="1">
        <f t="shared" si="32"/>
        <v>4.333333333333333</v>
      </c>
      <c r="P166">
        <f t="shared" si="33"/>
        <v>0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3.6666666666666665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21515</v>
      </c>
      <c r="B167" s="47" t="s">
        <v>157</v>
      </c>
      <c r="C167" s="27"/>
      <c r="D167" s="36"/>
      <c r="E167" s="27">
        <v>9</v>
      </c>
      <c r="F167" s="27">
        <v>7</v>
      </c>
      <c r="G167" s="27">
        <v>8</v>
      </c>
      <c r="H167" s="2" t="str">
        <f t="shared" si="27"/>
        <v>PROMOCIONÓ</v>
      </c>
      <c r="I167" s="3">
        <f t="shared" si="28"/>
        <v>8</v>
      </c>
      <c r="J167" s="13" t="str">
        <f t="shared" si="29"/>
        <v>NO VA AL RECUPERATORIO INTEGRADOR -PROMOCIONÓ</v>
      </c>
      <c r="K167" s="11"/>
      <c r="L167" s="24">
        <f t="shared" si="30"/>
        <v>5.333333333333333</v>
      </c>
      <c r="M167" s="13" t="str">
        <f t="shared" si="31"/>
        <v>LIBRE</v>
      </c>
      <c r="O167" s="1">
        <f t="shared" si="32"/>
        <v>8</v>
      </c>
      <c r="P167">
        <f t="shared" si="33"/>
        <v>0</v>
      </c>
      <c r="Q167" t="str">
        <f t="shared" si="34"/>
        <v>PROMOCIONÓ</v>
      </c>
      <c r="R167" t="str">
        <f t="shared" si="35"/>
        <v>PROMOCIONÓ</v>
      </c>
      <c r="S167" t="str">
        <f t="shared" si="36"/>
        <v>REGULAR</v>
      </c>
      <c r="T167">
        <f t="shared" si="37"/>
        <v>5.333333333333333</v>
      </c>
      <c r="U167" t="str">
        <f t="shared" si="38"/>
        <v>NO VA AL RECUPERATORIO INTEGRADOR -PROMOCIONÓ</v>
      </c>
      <c r="V167" t="str">
        <f t="shared" si="39"/>
        <v>No Recupera</v>
      </c>
    </row>
    <row r="168" spans="1:22">
      <c r="A168" s="47">
        <v>20464</v>
      </c>
      <c r="B168" s="47" t="s">
        <v>158</v>
      </c>
      <c r="C168" s="27"/>
      <c r="D168" s="36"/>
      <c r="E168" s="27">
        <v>4</v>
      </c>
      <c r="F168" s="27" t="s">
        <v>195</v>
      </c>
      <c r="G168" s="27" t="s">
        <v>195</v>
      </c>
      <c r="H168" s="2" t="str">
        <f t="shared" si="27"/>
        <v>LIBRE</v>
      </c>
      <c r="I168" s="3">
        <f t="shared" si="28"/>
        <v>2</v>
      </c>
      <c r="J168" s="13" t="str">
        <f t="shared" si="29"/>
        <v>No Recupera</v>
      </c>
      <c r="K168" s="11"/>
      <c r="L168" s="24">
        <f t="shared" si="30"/>
        <v>1.3333333333333333</v>
      </c>
      <c r="M168" s="13" t="str">
        <f t="shared" si="31"/>
        <v>LIBRE</v>
      </c>
      <c r="O168" s="1">
        <f t="shared" si="32"/>
        <v>2</v>
      </c>
      <c r="P168">
        <f t="shared" si="33"/>
        <v>2</v>
      </c>
      <c r="Q168" t="str">
        <f t="shared" si="34"/>
        <v>LIBRE</v>
      </c>
      <c r="R168" t="str">
        <f t="shared" si="35"/>
        <v>LIBRE</v>
      </c>
      <c r="S168" t="str">
        <f t="shared" si="36"/>
        <v>LIBRE</v>
      </c>
      <c r="T168">
        <f t="shared" si="37"/>
        <v>1.3333333333333333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20461</v>
      </c>
      <c r="B169" s="47" t="s">
        <v>159</v>
      </c>
      <c r="C169" s="27"/>
      <c r="D169" s="36"/>
      <c r="E169" s="27" t="s">
        <v>195</v>
      </c>
      <c r="F169" s="27" t="s">
        <v>195</v>
      </c>
      <c r="G169" s="27" t="s">
        <v>195</v>
      </c>
      <c r="H169" s="2" t="str">
        <f t="shared" si="27"/>
        <v>LIBRE</v>
      </c>
      <c r="I169" s="3" t="str">
        <f t="shared" si="28"/>
        <v>AUS</v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>AUS</v>
      </c>
      <c r="P169">
        <f t="shared" si="33"/>
        <v>3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19908</v>
      </c>
      <c r="B170" s="47" t="s">
        <v>160</v>
      </c>
      <c r="C170" s="27"/>
      <c r="D170" s="36"/>
      <c r="E170" s="27">
        <v>4</v>
      </c>
      <c r="F170" s="27" t="s">
        <v>195</v>
      </c>
      <c r="G170" s="27" t="s">
        <v>195</v>
      </c>
      <c r="H170" s="2" t="str">
        <f t="shared" si="27"/>
        <v>LIBRE</v>
      </c>
      <c r="I170" s="3">
        <f t="shared" si="28"/>
        <v>2</v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>
        <f t="shared" si="32"/>
        <v>2</v>
      </c>
      <c r="P170">
        <f t="shared" si="33"/>
        <v>2</v>
      </c>
      <c r="Q170" t="str">
        <f t="shared" si="34"/>
        <v>LIBRE</v>
      </c>
      <c r="R170" t="str">
        <f t="shared" si="35"/>
        <v>LIBRE</v>
      </c>
      <c r="S170" t="str">
        <f t="shared" si="36"/>
        <v>LIBRE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21523</v>
      </c>
      <c r="B171" s="47" t="s">
        <v>161</v>
      </c>
      <c r="C171" s="27"/>
      <c r="D171" s="36"/>
      <c r="E171" s="27" t="s">
        <v>195</v>
      </c>
      <c r="F171" s="27" t="s">
        <v>195</v>
      </c>
      <c r="G171" s="27" t="s">
        <v>195</v>
      </c>
      <c r="H171" s="2" t="str">
        <f t="shared" si="27"/>
        <v>LIBRE</v>
      </c>
      <c r="I171" s="3" t="str">
        <f t="shared" si="28"/>
        <v>AUS</v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>AUS</v>
      </c>
      <c r="P171">
        <f t="shared" si="33"/>
        <v>3</v>
      </c>
      <c r="Q171" t="str">
        <f t="shared" si="34"/>
        <v>LIBRE</v>
      </c>
      <c r="R171" t="str">
        <f t="shared" si="35"/>
        <v>LIBRE</v>
      </c>
      <c r="S171" t="str">
        <f t="shared" si="36"/>
        <v>LIBRE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21528</v>
      </c>
      <c r="B172" s="47" t="s">
        <v>202</v>
      </c>
      <c r="C172" s="27"/>
      <c r="D172" s="36"/>
      <c r="E172" s="27">
        <v>4</v>
      </c>
      <c r="F172" s="27">
        <v>5</v>
      </c>
      <c r="G172" s="27" t="s">
        <v>195</v>
      </c>
      <c r="H172" s="2"/>
      <c r="I172" s="3"/>
      <c r="J172" s="13"/>
      <c r="K172" s="11"/>
      <c r="L172" s="24"/>
      <c r="M172" s="13"/>
    </row>
    <row r="173" spans="1:22">
      <c r="A173" s="46">
        <v>20471</v>
      </c>
      <c r="B173" s="47" t="s">
        <v>162</v>
      </c>
      <c r="C173" s="27"/>
      <c r="D173" s="36"/>
      <c r="E173" s="27">
        <v>8</v>
      </c>
      <c r="F173" s="27">
        <v>5</v>
      </c>
      <c r="G173" s="27" t="s">
        <v>195</v>
      </c>
      <c r="H173" s="2" t="str">
        <f t="shared" si="27"/>
        <v>REGULAR</v>
      </c>
      <c r="I173" s="3">
        <f t="shared" si="28"/>
        <v>6.5</v>
      </c>
      <c r="J173" s="13" t="str">
        <f t="shared" si="29"/>
        <v>No Recupera</v>
      </c>
      <c r="K173" s="11"/>
      <c r="L173" s="24">
        <f t="shared" si="30"/>
        <v>4.333333333333333</v>
      </c>
      <c r="M173" s="13" t="str">
        <f t="shared" si="31"/>
        <v>LIBRE</v>
      </c>
      <c r="O173" s="1">
        <f t="shared" si="32"/>
        <v>6.5</v>
      </c>
      <c r="P173">
        <f t="shared" si="33"/>
        <v>1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4.333333333333333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21529</v>
      </c>
      <c r="B174" s="47" t="s">
        <v>163</v>
      </c>
      <c r="C174" s="27"/>
      <c r="D174" s="36"/>
      <c r="E174" s="27">
        <v>6</v>
      </c>
      <c r="F174" s="27">
        <v>7</v>
      </c>
      <c r="G174" s="27">
        <v>4</v>
      </c>
      <c r="H174" s="2" t="str">
        <f t="shared" si="27"/>
        <v>LIBRE</v>
      </c>
      <c r="I174" s="3">
        <f t="shared" si="28"/>
        <v>5.666666666666667</v>
      </c>
      <c r="J174" s="13" t="str">
        <f t="shared" si="29"/>
        <v>PUEDE RECUPERAR INTEGRADOR PARA PROMOCION</v>
      </c>
      <c r="K174" s="11"/>
      <c r="L174" s="24">
        <f t="shared" si="30"/>
        <v>4.333333333333333</v>
      </c>
      <c r="M174" s="13" t="str">
        <f t="shared" si="31"/>
        <v>LIBRE</v>
      </c>
      <c r="O174" s="1">
        <f t="shared" si="32"/>
        <v>5.666666666666667</v>
      </c>
      <c r="P174">
        <f t="shared" si="33"/>
        <v>0</v>
      </c>
      <c r="Q174" t="str">
        <f t="shared" si="34"/>
        <v>LIBRE</v>
      </c>
      <c r="R174" t="str">
        <f t="shared" si="35"/>
        <v>LIBRE</v>
      </c>
      <c r="S174" t="str">
        <f t="shared" si="36"/>
        <v>LIBRE</v>
      </c>
      <c r="T174">
        <f t="shared" si="37"/>
        <v>4.333333333333333</v>
      </c>
      <c r="U174" t="str">
        <f t="shared" si="38"/>
        <v>PUEDE RECUPERAR INTEGRADOR PARA PROMOCION</v>
      </c>
      <c r="V174" t="str">
        <f t="shared" si="39"/>
        <v>PUEDE RECUPERAR INTEGRADOR PARA PROMOCION</v>
      </c>
    </row>
    <row r="175" spans="1:22">
      <c r="A175" s="46">
        <v>20473</v>
      </c>
      <c r="B175" s="47" t="s">
        <v>164</v>
      </c>
      <c r="C175" s="27"/>
      <c r="D175" s="36"/>
      <c r="E175" s="27">
        <v>2</v>
      </c>
      <c r="F175" s="27" t="s">
        <v>195</v>
      </c>
      <c r="G175" s="27" t="s">
        <v>195</v>
      </c>
      <c r="H175" s="2" t="str">
        <f t="shared" si="27"/>
        <v>LIBRE</v>
      </c>
      <c r="I175" s="3">
        <f t="shared" si="28"/>
        <v>1</v>
      </c>
      <c r="J175" s="13" t="str">
        <f t="shared" si="29"/>
        <v>No Recupera</v>
      </c>
      <c r="K175" s="11"/>
      <c r="L175" s="24">
        <f t="shared" si="30"/>
        <v>0.66666666666666663</v>
      </c>
      <c r="M175" s="13" t="str">
        <f t="shared" si="31"/>
        <v>LIBRE</v>
      </c>
      <c r="O175" s="1">
        <f t="shared" si="32"/>
        <v>1</v>
      </c>
      <c r="P175">
        <f t="shared" si="33"/>
        <v>2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0.66666666666666663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846</v>
      </c>
      <c r="B176" s="47" t="s">
        <v>165</v>
      </c>
      <c r="C176" s="27"/>
      <c r="D176" s="36"/>
      <c r="E176" s="27" t="s">
        <v>195</v>
      </c>
      <c r="F176" s="27" t="s">
        <v>195</v>
      </c>
      <c r="G176" s="27" t="s">
        <v>195</v>
      </c>
      <c r="H176" s="2" t="str">
        <f t="shared" si="27"/>
        <v>LIBRE</v>
      </c>
      <c r="I176" s="3" t="str">
        <f t="shared" si="28"/>
        <v>AUS</v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>AUS</v>
      </c>
      <c r="P176">
        <f t="shared" si="33"/>
        <v>3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1351</v>
      </c>
      <c r="B177" s="47" t="s">
        <v>166</v>
      </c>
      <c r="C177" s="27"/>
      <c r="D177" s="36"/>
      <c r="E177" s="27" t="s">
        <v>195</v>
      </c>
      <c r="F177" s="27" t="s">
        <v>195</v>
      </c>
      <c r="G177" s="27" t="s">
        <v>195</v>
      </c>
      <c r="H177" s="2" t="str">
        <f t="shared" si="27"/>
        <v>LIBRE</v>
      </c>
      <c r="I177" s="3" t="str">
        <f t="shared" si="28"/>
        <v>AUS</v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>AUS</v>
      </c>
      <c r="P177">
        <f t="shared" si="33"/>
        <v>3</v>
      </c>
      <c r="Q177" t="str">
        <f t="shared" si="34"/>
        <v>LIBRE</v>
      </c>
      <c r="R177" t="str">
        <f t="shared" si="35"/>
        <v>LIBRE</v>
      </c>
      <c r="S177" t="str">
        <f t="shared" si="36"/>
        <v>LIBRE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21534</v>
      </c>
      <c r="B178" s="47" t="s">
        <v>167</v>
      </c>
      <c r="C178" s="27"/>
      <c r="D178" s="36"/>
      <c r="E178" s="27">
        <v>3</v>
      </c>
      <c r="F178" s="27" t="s">
        <v>195</v>
      </c>
      <c r="G178" s="27" t="s">
        <v>195</v>
      </c>
      <c r="H178" s="2" t="str">
        <f t="shared" si="27"/>
        <v>LIBRE</v>
      </c>
      <c r="I178" s="3">
        <f t="shared" si="28"/>
        <v>1.5</v>
      </c>
      <c r="J178" s="13" t="str">
        <f t="shared" si="29"/>
        <v>No Recupera</v>
      </c>
      <c r="K178" s="11"/>
      <c r="L178" s="24">
        <f t="shared" si="30"/>
        <v>1</v>
      </c>
      <c r="M178" s="13" t="str">
        <f t="shared" si="31"/>
        <v>LIBRE</v>
      </c>
      <c r="O178" s="1">
        <f t="shared" si="32"/>
        <v>1.5</v>
      </c>
      <c r="P178">
        <f t="shared" si="33"/>
        <v>2</v>
      </c>
      <c r="Q178" t="str">
        <f t="shared" si="34"/>
        <v>LIBRE</v>
      </c>
      <c r="R178" t="str">
        <f t="shared" si="35"/>
        <v>LIBRE</v>
      </c>
      <c r="S178" t="str">
        <f t="shared" si="36"/>
        <v>LIBRE</v>
      </c>
      <c r="T178">
        <f t="shared" si="37"/>
        <v>1</v>
      </c>
      <c r="U178" t="str">
        <f t="shared" si="38"/>
        <v>No Recupera</v>
      </c>
      <c r="V178" t="str">
        <f t="shared" si="39"/>
        <v>No Recupera</v>
      </c>
    </row>
    <row r="179" spans="1:22">
      <c r="A179" s="46">
        <v>21535</v>
      </c>
      <c r="B179" s="47" t="s">
        <v>168</v>
      </c>
      <c r="C179" s="27"/>
      <c r="D179" s="36"/>
      <c r="E179" s="27">
        <v>4</v>
      </c>
      <c r="F179" s="27" t="s">
        <v>195</v>
      </c>
      <c r="G179" s="27">
        <v>4</v>
      </c>
      <c r="H179" s="2" t="str">
        <f t="shared" si="27"/>
        <v>LIBRE</v>
      </c>
      <c r="I179" s="3">
        <f t="shared" si="28"/>
        <v>4</v>
      </c>
      <c r="J179" s="13" t="str">
        <f t="shared" si="29"/>
        <v>No Recupera</v>
      </c>
      <c r="K179" s="11"/>
      <c r="L179" s="24">
        <f t="shared" si="30"/>
        <v>1.3333333333333333</v>
      </c>
      <c r="M179" s="13" t="str">
        <f t="shared" si="31"/>
        <v>LIBRE</v>
      </c>
      <c r="O179" s="1">
        <f t="shared" si="32"/>
        <v>4</v>
      </c>
      <c r="P179">
        <f t="shared" si="33"/>
        <v>1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1.3333333333333333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21537</v>
      </c>
      <c r="B180" s="47" t="s">
        <v>169</v>
      </c>
      <c r="C180" s="27"/>
      <c r="D180" s="36"/>
      <c r="E180" s="27">
        <v>6</v>
      </c>
      <c r="F180" s="27">
        <v>7</v>
      </c>
      <c r="G180" s="27">
        <v>7</v>
      </c>
      <c r="H180" s="2" t="str">
        <f t="shared" si="27"/>
        <v>PROMOCIONÓ</v>
      </c>
      <c r="I180" s="3">
        <f t="shared" si="28"/>
        <v>6.666666666666667</v>
      </c>
      <c r="J180" s="13" t="str">
        <f t="shared" si="29"/>
        <v>NO VA AL RECUPERATORIO INTEGRADOR -PROMOCIONÓ</v>
      </c>
      <c r="K180" s="11"/>
      <c r="L180" s="24">
        <f t="shared" si="30"/>
        <v>4.333333333333333</v>
      </c>
      <c r="M180" s="13" t="str">
        <f t="shared" si="31"/>
        <v>LIBRE</v>
      </c>
      <c r="O180" s="1">
        <f t="shared" si="32"/>
        <v>6.666666666666667</v>
      </c>
      <c r="P180">
        <f t="shared" si="33"/>
        <v>0</v>
      </c>
      <c r="Q180" t="str">
        <f t="shared" si="34"/>
        <v>PROMOCIONÓ</v>
      </c>
      <c r="R180" t="str">
        <f t="shared" si="35"/>
        <v>PROMOCIONÓ</v>
      </c>
      <c r="S180" t="str">
        <f t="shared" si="36"/>
        <v>REGULAR</v>
      </c>
      <c r="T180">
        <f t="shared" si="37"/>
        <v>4.333333333333333</v>
      </c>
      <c r="U180" t="str">
        <f t="shared" si="38"/>
        <v>NO VA AL RECUPERATORIO INTEGRADOR -PROMOCIONÓ</v>
      </c>
      <c r="V180" t="str">
        <f t="shared" si="39"/>
        <v>No Recupera</v>
      </c>
    </row>
    <row r="181" spans="1:22">
      <c r="A181" s="46">
        <v>21543</v>
      </c>
      <c r="B181" s="47" t="s">
        <v>200</v>
      </c>
      <c r="C181" s="27"/>
      <c r="D181" s="36"/>
      <c r="E181" s="27">
        <v>4</v>
      </c>
      <c r="F181" s="27">
        <v>5</v>
      </c>
      <c r="G181" s="27">
        <v>5</v>
      </c>
      <c r="H181" s="2" t="str">
        <f t="shared" si="27"/>
        <v>LIBRE</v>
      </c>
      <c r="I181" s="3">
        <f t="shared" si="28"/>
        <v>4.666666666666667</v>
      </c>
      <c r="J181" s="13" t="str">
        <f t="shared" si="29"/>
        <v>No Recupera</v>
      </c>
      <c r="K181" s="11"/>
      <c r="L181" s="24">
        <f t="shared" si="30"/>
        <v>3</v>
      </c>
      <c r="M181" s="13" t="str">
        <f t="shared" si="31"/>
        <v>LIBRE</v>
      </c>
      <c r="O181" s="1">
        <f t="shared" si="32"/>
        <v>4.666666666666667</v>
      </c>
      <c r="P181">
        <f t="shared" si="33"/>
        <v>0</v>
      </c>
      <c r="Q181" t="str">
        <f t="shared" si="34"/>
        <v>LIBRE</v>
      </c>
      <c r="R181" t="str">
        <f t="shared" si="35"/>
        <v>LIBRE</v>
      </c>
      <c r="S181" t="str">
        <f t="shared" si="36"/>
        <v>LIBRE</v>
      </c>
      <c r="T181">
        <f t="shared" si="37"/>
        <v>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21549</v>
      </c>
      <c r="B182" s="47" t="s">
        <v>170</v>
      </c>
      <c r="C182" s="27"/>
      <c r="D182" s="36"/>
      <c r="E182" s="27">
        <v>2</v>
      </c>
      <c r="F182" s="27">
        <v>4</v>
      </c>
      <c r="G182" s="27" t="s">
        <v>195</v>
      </c>
      <c r="H182" s="2" t="str">
        <f t="shared" si="27"/>
        <v>LIBRE</v>
      </c>
      <c r="I182" s="3">
        <f t="shared" si="28"/>
        <v>3</v>
      </c>
      <c r="J182" s="13" t="str">
        <f t="shared" si="29"/>
        <v>No Recupera</v>
      </c>
      <c r="K182" s="11"/>
      <c r="L182" s="24">
        <f t="shared" si="30"/>
        <v>2</v>
      </c>
      <c r="M182" s="13" t="str">
        <f t="shared" si="31"/>
        <v>LIBRE</v>
      </c>
      <c r="O182" s="1">
        <f t="shared" si="32"/>
        <v>3</v>
      </c>
      <c r="P182">
        <f t="shared" si="33"/>
        <v>1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2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21551</v>
      </c>
      <c r="B183" s="47" t="s">
        <v>201</v>
      </c>
      <c r="C183" s="27"/>
      <c r="D183" s="36"/>
      <c r="E183" s="27">
        <v>6</v>
      </c>
      <c r="F183" s="27">
        <v>6</v>
      </c>
      <c r="G183" s="27">
        <v>5</v>
      </c>
      <c r="H183" s="2" t="str">
        <f t="shared" si="27"/>
        <v>LIBRE</v>
      </c>
      <c r="I183" s="3">
        <f t="shared" si="28"/>
        <v>5.666666666666667</v>
      </c>
      <c r="J183" s="13" t="str">
        <f t="shared" si="29"/>
        <v>PUEDE RECUPERAR INTEGRADOR PARA PROMOCION</v>
      </c>
      <c r="K183" s="11"/>
      <c r="L183" s="24">
        <f t="shared" si="30"/>
        <v>4</v>
      </c>
      <c r="M183" s="13" t="str">
        <f t="shared" si="31"/>
        <v>LIBRE</v>
      </c>
      <c r="O183" s="1">
        <f t="shared" si="32"/>
        <v>5.666666666666667</v>
      </c>
      <c r="P183">
        <f t="shared" si="33"/>
        <v>0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4</v>
      </c>
      <c r="U183" t="str">
        <f t="shared" si="38"/>
        <v>PUEDE RECUPERAR INTEGRADOR PARA PROMOCION</v>
      </c>
      <c r="V183" t="str">
        <f t="shared" si="39"/>
        <v>PUEDE RECUPERAR INTEGRADOR PARA PROMOCION</v>
      </c>
    </row>
    <row r="184" spans="1:22">
      <c r="A184" s="46">
        <v>21553</v>
      </c>
      <c r="B184" s="47" t="s">
        <v>171</v>
      </c>
      <c r="C184" s="27"/>
      <c r="D184" s="36"/>
      <c r="E184" s="27">
        <v>9</v>
      </c>
      <c r="F184" s="27">
        <v>8</v>
      </c>
      <c r="G184" s="27">
        <v>9</v>
      </c>
      <c r="H184" s="2" t="str">
        <f t="shared" si="27"/>
        <v>PROMOCIONÓ</v>
      </c>
      <c r="I184" s="3">
        <f t="shared" si="28"/>
        <v>8.6666666666666661</v>
      </c>
      <c r="J184" s="13" t="str">
        <f t="shared" si="29"/>
        <v>NO VA AL RECUPERATORIO INTEGRADOR -PROMOCIONÓ</v>
      </c>
      <c r="K184" s="11"/>
      <c r="L184" s="24">
        <f t="shared" si="30"/>
        <v>5.666666666666667</v>
      </c>
      <c r="M184" s="13" t="str">
        <f t="shared" si="31"/>
        <v>LIBRE</v>
      </c>
      <c r="O184" s="1">
        <f t="shared" si="32"/>
        <v>8.6666666666666661</v>
      </c>
      <c r="P184">
        <f t="shared" si="33"/>
        <v>0</v>
      </c>
      <c r="Q184" t="str">
        <f t="shared" si="34"/>
        <v>PROMOCIONÓ</v>
      </c>
      <c r="R184" t="str">
        <f t="shared" si="35"/>
        <v>PROMOCIONÓ</v>
      </c>
      <c r="S184" t="str">
        <f t="shared" si="36"/>
        <v>REGULAR</v>
      </c>
      <c r="T184">
        <f t="shared" si="37"/>
        <v>5.666666666666667</v>
      </c>
      <c r="U184" t="str">
        <f t="shared" si="38"/>
        <v>NO VA AL RECUPERATORIO INTEGRADOR -PROMOCIONÓ</v>
      </c>
      <c r="V184" t="str">
        <f t="shared" si="39"/>
        <v>No Recupera</v>
      </c>
    </row>
    <row r="185" spans="1:22">
      <c r="A185" s="46">
        <v>21554</v>
      </c>
      <c r="B185" s="47" t="s">
        <v>172</v>
      </c>
      <c r="C185" s="27"/>
      <c r="D185" s="36"/>
      <c r="E185" s="27">
        <v>3</v>
      </c>
      <c r="F185" s="27">
        <v>4</v>
      </c>
      <c r="G185" s="27" t="s">
        <v>195</v>
      </c>
      <c r="H185" s="2" t="str">
        <f t="shared" si="27"/>
        <v>LIBRE</v>
      </c>
      <c r="I185" s="3">
        <f t="shared" si="28"/>
        <v>3.5</v>
      </c>
      <c r="J185" s="13" t="str">
        <f t="shared" si="29"/>
        <v>No Recupera</v>
      </c>
      <c r="K185" s="11"/>
      <c r="L185" s="24">
        <f t="shared" si="30"/>
        <v>2.3333333333333335</v>
      </c>
      <c r="M185" s="13" t="str">
        <f t="shared" si="31"/>
        <v>LIBRE</v>
      </c>
      <c r="O185" s="1">
        <f t="shared" si="32"/>
        <v>3.5</v>
      </c>
      <c r="P185">
        <f t="shared" si="33"/>
        <v>1</v>
      </c>
      <c r="Q185" t="str">
        <f t="shared" si="34"/>
        <v>LIBRE</v>
      </c>
      <c r="R185" t="str">
        <f t="shared" si="35"/>
        <v>LIBRE</v>
      </c>
      <c r="S185" t="str">
        <f t="shared" si="36"/>
        <v>LIBRE</v>
      </c>
      <c r="T185">
        <f t="shared" si="37"/>
        <v>2.3333333333333335</v>
      </c>
      <c r="U185" t="str">
        <f t="shared" si="38"/>
        <v>No Recupera</v>
      </c>
      <c r="V185" t="str">
        <f t="shared" si="39"/>
        <v>No Recupera</v>
      </c>
    </row>
    <row r="186" spans="1:22">
      <c r="A186" s="46"/>
      <c r="B186" s="47" t="s">
        <v>173</v>
      </c>
      <c r="C186" s="27"/>
      <c r="D186" s="36"/>
      <c r="E186" s="27" t="s">
        <v>195</v>
      </c>
      <c r="F186" s="27" t="s">
        <v>195</v>
      </c>
      <c r="G186" s="27" t="s">
        <v>195</v>
      </c>
      <c r="H186" s="2" t="str">
        <f t="shared" si="27"/>
        <v>LIBRE</v>
      </c>
      <c r="I186" s="3" t="str">
        <f t="shared" si="28"/>
        <v>AUS</v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>AUS</v>
      </c>
      <c r="P186">
        <f t="shared" si="33"/>
        <v>3</v>
      </c>
      <c r="Q186" t="str">
        <f t="shared" si="34"/>
        <v>LIBRE</v>
      </c>
      <c r="R186" t="str">
        <f t="shared" si="35"/>
        <v>LIBRE</v>
      </c>
      <c r="S186" t="str">
        <f t="shared" si="36"/>
        <v>LIBRE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21555</v>
      </c>
      <c r="B187" s="47" t="s">
        <v>216</v>
      </c>
      <c r="C187" s="27"/>
      <c r="D187" s="36"/>
      <c r="E187" s="27">
        <v>8</v>
      </c>
      <c r="F187" s="27">
        <v>7</v>
      </c>
      <c r="G187" s="27">
        <v>7</v>
      </c>
      <c r="H187" s="2"/>
      <c r="I187" s="3"/>
      <c r="J187" s="13"/>
      <c r="K187" s="11"/>
      <c r="L187" s="24"/>
      <c r="M187" s="13"/>
    </row>
    <row r="188" spans="1:22">
      <c r="A188" s="46">
        <v>21556</v>
      </c>
      <c r="B188" s="47" t="s">
        <v>174</v>
      </c>
      <c r="C188" s="27"/>
      <c r="D188" s="36"/>
      <c r="E188" s="27">
        <v>7</v>
      </c>
      <c r="F188" s="27">
        <v>7</v>
      </c>
      <c r="G188" s="27">
        <v>6</v>
      </c>
      <c r="H188" s="2" t="str">
        <f t="shared" si="27"/>
        <v>PROMOCIONÓ</v>
      </c>
      <c r="I188" s="3">
        <f t="shared" si="28"/>
        <v>6.666666666666667</v>
      </c>
      <c r="J188" s="13" t="str">
        <f t="shared" si="29"/>
        <v>NO VA AL RECUPERATORIO INTEGRADOR -PROMOCIONÓ</v>
      </c>
      <c r="K188" s="11"/>
      <c r="L188" s="24">
        <f t="shared" si="30"/>
        <v>4.666666666666667</v>
      </c>
      <c r="M188" s="13" t="str">
        <f t="shared" si="31"/>
        <v>LIBRE</v>
      </c>
      <c r="O188" s="1">
        <f t="shared" si="32"/>
        <v>6.666666666666667</v>
      </c>
      <c r="P188">
        <f t="shared" si="33"/>
        <v>0</v>
      </c>
      <c r="Q188" t="str">
        <f t="shared" si="34"/>
        <v>PROMOCIONÓ</v>
      </c>
      <c r="R188" t="str">
        <f t="shared" si="35"/>
        <v>PROMOCIONÓ</v>
      </c>
      <c r="S188" t="str">
        <f t="shared" si="36"/>
        <v>REGULAR</v>
      </c>
      <c r="T188">
        <f t="shared" si="37"/>
        <v>4.666666666666667</v>
      </c>
      <c r="U188" t="str">
        <f t="shared" si="38"/>
        <v>NO VA AL RECUPERATORIO INTEGRADOR -PROMOCIONÓ</v>
      </c>
      <c r="V188" t="str">
        <f t="shared" si="39"/>
        <v>No Recupera</v>
      </c>
    </row>
    <row r="189" spans="1:22">
      <c r="A189" s="46">
        <v>888</v>
      </c>
      <c r="B189" s="47" t="s">
        <v>175</v>
      </c>
      <c r="C189" s="27"/>
      <c r="D189" s="36"/>
      <c r="E189" s="27">
        <v>4</v>
      </c>
      <c r="F189" s="27">
        <v>3</v>
      </c>
      <c r="G189" s="27" t="s">
        <v>195</v>
      </c>
      <c r="H189" s="2" t="str">
        <f t="shared" si="27"/>
        <v>LIBRE</v>
      </c>
      <c r="I189" s="3">
        <f t="shared" si="28"/>
        <v>3.5</v>
      </c>
      <c r="J189" s="13" t="str">
        <f t="shared" si="29"/>
        <v>No Recupera</v>
      </c>
      <c r="K189" s="11"/>
      <c r="L189" s="24">
        <f t="shared" si="30"/>
        <v>2.3333333333333335</v>
      </c>
      <c r="M189" s="13" t="str">
        <f t="shared" si="31"/>
        <v>LIBRE</v>
      </c>
      <c r="O189" s="1">
        <f t="shared" si="32"/>
        <v>3.5</v>
      </c>
      <c r="P189">
        <f t="shared" si="33"/>
        <v>1</v>
      </c>
      <c r="Q189" t="str">
        <f t="shared" si="34"/>
        <v>LIBRE</v>
      </c>
      <c r="R189" t="str">
        <f t="shared" si="35"/>
        <v>LIBRE</v>
      </c>
      <c r="S189" t="str">
        <f t="shared" si="36"/>
        <v>LIBRE</v>
      </c>
      <c r="T189">
        <f t="shared" si="37"/>
        <v>2.3333333333333335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21564</v>
      </c>
      <c r="B190" s="47" t="s">
        <v>176</v>
      </c>
      <c r="C190" s="27"/>
      <c r="D190" s="36"/>
      <c r="E190" s="27">
        <v>7</v>
      </c>
      <c r="F190" s="27">
        <v>7</v>
      </c>
      <c r="G190" s="27">
        <v>5</v>
      </c>
      <c r="H190" s="2" t="str">
        <f t="shared" si="27"/>
        <v>REGULAR</v>
      </c>
      <c r="I190" s="3">
        <f t="shared" si="28"/>
        <v>6.333333333333333</v>
      </c>
      <c r="J190" s="13" t="str">
        <f t="shared" si="29"/>
        <v>PUEDE RECUPERAR INTEGRADOR PARA PROMOCION</v>
      </c>
      <c r="K190" s="11"/>
      <c r="L190" s="24">
        <f t="shared" si="30"/>
        <v>4.666666666666667</v>
      </c>
      <c r="M190" s="13" t="str">
        <f t="shared" si="31"/>
        <v>LIBRE</v>
      </c>
      <c r="O190" s="1">
        <f t="shared" si="32"/>
        <v>6.333333333333333</v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4.666666666666667</v>
      </c>
      <c r="U190" t="str">
        <f t="shared" si="38"/>
        <v>PUEDE RECUPERAR INTEGRADOR PARA PROMOCION</v>
      </c>
      <c r="V190" t="str">
        <f t="shared" si="39"/>
        <v>PUEDE RECUPERAR INTEGRADOR PARA PROMOCION</v>
      </c>
    </row>
    <row r="191" spans="1:22">
      <c r="A191" s="46">
        <v>21574</v>
      </c>
      <c r="B191" s="47" t="s">
        <v>177</v>
      </c>
      <c r="C191" s="27"/>
      <c r="D191" s="36"/>
      <c r="E191" s="27">
        <v>5</v>
      </c>
      <c r="F191" s="27">
        <v>5</v>
      </c>
      <c r="G191" s="27" t="s">
        <v>195</v>
      </c>
      <c r="H191" s="2" t="str">
        <f t="shared" si="27"/>
        <v>LIBRE</v>
      </c>
      <c r="I191" s="3">
        <f t="shared" si="28"/>
        <v>5</v>
      </c>
      <c r="J191" s="13" t="str">
        <f t="shared" si="29"/>
        <v>No Recupera</v>
      </c>
      <c r="K191" s="11"/>
      <c r="L191" s="24">
        <f t="shared" si="30"/>
        <v>3.3333333333333335</v>
      </c>
      <c r="M191" s="13" t="str">
        <f t="shared" si="31"/>
        <v>LIBRE</v>
      </c>
      <c r="O191" s="1">
        <f t="shared" si="32"/>
        <v>5</v>
      </c>
      <c r="P191">
        <f t="shared" si="33"/>
        <v>1</v>
      </c>
      <c r="Q191" t="str">
        <f t="shared" si="34"/>
        <v>LIBRE</v>
      </c>
      <c r="R191" t="str">
        <f t="shared" si="35"/>
        <v>LIBRE</v>
      </c>
      <c r="S191" t="str">
        <f t="shared" si="36"/>
        <v>LIBRE</v>
      </c>
      <c r="T191">
        <f t="shared" si="37"/>
        <v>3.3333333333333335</v>
      </c>
      <c r="U191" t="str">
        <f t="shared" si="38"/>
        <v>No Recupera</v>
      </c>
      <c r="V191" t="str">
        <f t="shared" si="39"/>
        <v>No Recupera</v>
      </c>
    </row>
    <row r="192" spans="1:22">
      <c r="A192" s="46">
        <v>21575</v>
      </c>
      <c r="B192" s="47" t="s">
        <v>178</v>
      </c>
      <c r="C192" s="27"/>
      <c r="D192" s="36"/>
      <c r="E192" s="27">
        <v>4</v>
      </c>
      <c r="F192" s="27" t="s">
        <v>195</v>
      </c>
      <c r="G192" s="27" t="s">
        <v>195</v>
      </c>
      <c r="H192" s="2" t="str">
        <f t="shared" si="27"/>
        <v>LIBRE</v>
      </c>
      <c r="I192" s="3">
        <f t="shared" si="28"/>
        <v>2</v>
      </c>
      <c r="J192" s="13" t="str">
        <f t="shared" si="29"/>
        <v>No Recupera</v>
      </c>
      <c r="K192" s="11"/>
      <c r="L192" s="24">
        <f t="shared" si="30"/>
        <v>1.3333333333333333</v>
      </c>
      <c r="M192" s="13" t="str">
        <f t="shared" si="31"/>
        <v>LIBRE</v>
      </c>
      <c r="O192" s="1">
        <f t="shared" si="32"/>
        <v>2</v>
      </c>
      <c r="P192">
        <f t="shared" si="33"/>
        <v>2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1.3333333333333333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901</v>
      </c>
      <c r="B193" s="47" t="s">
        <v>179</v>
      </c>
      <c r="C193" s="27"/>
      <c r="D193" s="36"/>
      <c r="E193" s="27">
        <v>5</v>
      </c>
      <c r="F193" s="27">
        <v>4</v>
      </c>
      <c r="G193" s="27" t="s">
        <v>195</v>
      </c>
      <c r="H193" s="2" t="str">
        <f t="shared" si="27"/>
        <v>LIBRE</v>
      </c>
      <c r="I193" s="3">
        <f t="shared" si="28"/>
        <v>4.5</v>
      </c>
      <c r="J193" s="13" t="str">
        <f t="shared" si="29"/>
        <v>No Recupera</v>
      </c>
      <c r="K193" s="11"/>
      <c r="L193" s="24">
        <f t="shared" si="30"/>
        <v>3</v>
      </c>
      <c r="M193" s="13" t="str">
        <f t="shared" si="31"/>
        <v>LIBRE</v>
      </c>
      <c r="O193" s="1">
        <f t="shared" si="32"/>
        <v>4.5</v>
      </c>
      <c r="P193">
        <f t="shared" si="33"/>
        <v>1</v>
      </c>
      <c r="Q193" t="str">
        <f t="shared" si="34"/>
        <v>LIBRE</v>
      </c>
      <c r="R193" t="str">
        <f t="shared" si="35"/>
        <v>LIBRE</v>
      </c>
      <c r="S193" t="str">
        <f t="shared" si="36"/>
        <v>LIBRE</v>
      </c>
      <c r="T193">
        <f t="shared" si="37"/>
        <v>3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21577</v>
      </c>
      <c r="B194" s="47" t="s">
        <v>180</v>
      </c>
      <c r="C194" s="27"/>
      <c r="D194" s="36"/>
      <c r="E194" s="27">
        <v>5</v>
      </c>
      <c r="F194" s="27" t="s">
        <v>195</v>
      </c>
      <c r="G194" s="27" t="s">
        <v>195</v>
      </c>
      <c r="H194" s="2" t="str">
        <f t="shared" si="27"/>
        <v>LIBRE</v>
      </c>
      <c r="I194" s="3">
        <f t="shared" si="28"/>
        <v>2.5</v>
      </c>
      <c r="J194" s="13" t="str">
        <f t="shared" si="29"/>
        <v>No Recupera</v>
      </c>
      <c r="K194" s="11"/>
      <c r="L194" s="24">
        <f t="shared" si="30"/>
        <v>1.6666666666666667</v>
      </c>
      <c r="M194" s="13" t="str">
        <f t="shared" si="31"/>
        <v>LIBRE</v>
      </c>
      <c r="O194" s="1">
        <f t="shared" si="32"/>
        <v>2.5</v>
      </c>
      <c r="P194">
        <f t="shared" si="33"/>
        <v>2</v>
      </c>
      <c r="Q194" t="str">
        <f t="shared" si="34"/>
        <v>LIBRE</v>
      </c>
      <c r="R194" t="str">
        <f t="shared" si="35"/>
        <v>LIBRE</v>
      </c>
      <c r="S194" t="str">
        <f t="shared" si="36"/>
        <v>LIBRE</v>
      </c>
      <c r="T194">
        <f t="shared" si="37"/>
        <v>1.6666666666666667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21580</v>
      </c>
      <c r="B195" s="47" t="s">
        <v>181</v>
      </c>
      <c r="C195" s="27"/>
      <c r="D195" s="36"/>
      <c r="E195" s="27">
        <v>5</v>
      </c>
      <c r="F195" s="27" t="s">
        <v>195</v>
      </c>
      <c r="G195" s="27" t="s">
        <v>195</v>
      </c>
      <c r="H195" s="2" t="str">
        <f t="shared" si="27"/>
        <v>LIBRE</v>
      </c>
      <c r="I195" s="3">
        <f t="shared" si="28"/>
        <v>2.5</v>
      </c>
      <c r="J195" s="13" t="str">
        <f t="shared" si="29"/>
        <v>No Recupera</v>
      </c>
      <c r="K195" s="11"/>
      <c r="L195" s="24">
        <f t="shared" si="30"/>
        <v>1.6666666666666667</v>
      </c>
      <c r="M195" s="13" t="str">
        <f t="shared" si="31"/>
        <v>LIBRE</v>
      </c>
      <c r="O195" s="1">
        <f t="shared" si="32"/>
        <v>2.5</v>
      </c>
      <c r="P195">
        <f t="shared" si="33"/>
        <v>2</v>
      </c>
      <c r="Q195" t="str">
        <f t="shared" si="34"/>
        <v>LIBRE</v>
      </c>
      <c r="R195" t="str">
        <f t="shared" si="35"/>
        <v>LIBRE</v>
      </c>
      <c r="S195" t="str">
        <f t="shared" si="36"/>
        <v>LIBRE</v>
      </c>
      <c r="T195">
        <f t="shared" si="37"/>
        <v>1.6666666666666667</v>
      </c>
      <c r="U195" t="str">
        <f t="shared" si="38"/>
        <v>No Recupera</v>
      </c>
      <c r="V195" t="str">
        <f t="shared" si="39"/>
        <v>No Recupera</v>
      </c>
    </row>
    <row r="196" spans="1:22">
      <c r="A196" s="46">
        <v>973</v>
      </c>
      <c r="B196" s="47" t="s">
        <v>182</v>
      </c>
      <c r="C196" s="27"/>
      <c r="D196" s="36"/>
      <c r="E196" s="27">
        <v>3</v>
      </c>
      <c r="F196" s="27">
        <v>3</v>
      </c>
      <c r="G196" s="27" t="s">
        <v>195</v>
      </c>
      <c r="H196" s="2" t="str">
        <f t="shared" si="27"/>
        <v>LIBRE</v>
      </c>
      <c r="I196" s="3">
        <f t="shared" si="28"/>
        <v>3</v>
      </c>
      <c r="J196" s="13" t="str">
        <f t="shared" si="29"/>
        <v>No Recupera</v>
      </c>
      <c r="K196" s="11"/>
      <c r="L196" s="24">
        <f t="shared" si="30"/>
        <v>2</v>
      </c>
      <c r="M196" s="13" t="str">
        <f t="shared" si="31"/>
        <v>LIBRE</v>
      </c>
      <c r="O196" s="1">
        <f t="shared" si="32"/>
        <v>3</v>
      </c>
      <c r="P196">
        <f t="shared" si="33"/>
        <v>1</v>
      </c>
      <c r="Q196" t="str">
        <f t="shared" si="34"/>
        <v>LIBRE</v>
      </c>
      <c r="R196" t="str">
        <f t="shared" si="35"/>
        <v>LIBRE</v>
      </c>
      <c r="S196" t="str">
        <f t="shared" si="36"/>
        <v>LIBRE</v>
      </c>
      <c r="T196">
        <f t="shared" si="37"/>
        <v>2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21582</v>
      </c>
      <c r="B197" s="47" t="s">
        <v>183</v>
      </c>
      <c r="C197" s="27"/>
      <c r="D197" s="36"/>
      <c r="E197" s="27">
        <v>8</v>
      </c>
      <c r="F197" s="27">
        <v>7</v>
      </c>
      <c r="G197" s="27">
        <v>8</v>
      </c>
      <c r="H197" s="2" t="str">
        <f t="shared" si="27"/>
        <v>PROMOCIONÓ</v>
      </c>
      <c r="I197" s="3">
        <f t="shared" si="28"/>
        <v>7.666666666666667</v>
      </c>
      <c r="J197" s="13" t="str">
        <f t="shared" si="29"/>
        <v>NO VA AL RECUPERATORIO INTEGRADOR -PROMOCIONÓ</v>
      </c>
      <c r="K197" s="11"/>
      <c r="L197" s="24">
        <f t="shared" si="30"/>
        <v>5</v>
      </c>
      <c r="M197" s="13" t="str">
        <f t="shared" si="31"/>
        <v>LIBRE</v>
      </c>
      <c r="O197" s="1">
        <f t="shared" si="32"/>
        <v>7.666666666666667</v>
      </c>
      <c r="P197">
        <f t="shared" si="33"/>
        <v>0</v>
      </c>
      <c r="Q197" t="str">
        <f t="shared" si="34"/>
        <v>PROMOCIONÓ</v>
      </c>
      <c r="R197" t="str">
        <f t="shared" si="35"/>
        <v>PROMOCIONÓ</v>
      </c>
      <c r="S197" t="str">
        <f t="shared" si="36"/>
        <v>REGULAR</v>
      </c>
      <c r="T197">
        <f t="shared" si="37"/>
        <v>5</v>
      </c>
      <c r="U197" t="str">
        <f t="shared" si="38"/>
        <v>NO VA AL RECUPERATORIO INTEGRADOR -PROMOCIONÓ</v>
      </c>
      <c r="V197" t="str">
        <f t="shared" si="39"/>
        <v>No Recupera</v>
      </c>
    </row>
    <row r="198" spans="1:22">
      <c r="A198" s="46">
        <v>21583</v>
      </c>
      <c r="B198" s="47" t="s">
        <v>184</v>
      </c>
      <c r="C198" s="27"/>
      <c r="D198" s="36"/>
      <c r="E198" s="27">
        <v>3</v>
      </c>
      <c r="F198" s="27" t="s">
        <v>195</v>
      </c>
      <c r="G198" s="27" t="s">
        <v>195</v>
      </c>
      <c r="H198" s="2" t="str">
        <f t="shared" si="27"/>
        <v>LIBRE</v>
      </c>
      <c r="I198" s="3">
        <f t="shared" si="28"/>
        <v>1.5</v>
      </c>
      <c r="J198" s="13" t="str">
        <f t="shared" si="29"/>
        <v>No Recupera</v>
      </c>
      <c r="K198" s="11"/>
      <c r="L198" s="24">
        <f t="shared" si="30"/>
        <v>1</v>
      </c>
      <c r="M198" s="13" t="str">
        <f t="shared" si="31"/>
        <v>LIBRE</v>
      </c>
      <c r="O198" s="1">
        <f t="shared" si="32"/>
        <v>1.5</v>
      </c>
      <c r="P198">
        <f t="shared" si="33"/>
        <v>2</v>
      </c>
      <c r="Q198" t="str">
        <f t="shared" si="34"/>
        <v>LIBRE</v>
      </c>
      <c r="R198" t="str">
        <f t="shared" si="35"/>
        <v>LIBRE</v>
      </c>
      <c r="S198" t="str">
        <f t="shared" si="36"/>
        <v>LIBRE</v>
      </c>
      <c r="T198">
        <f t="shared" si="37"/>
        <v>1</v>
      </c>
      <c r="U198" t="str">
        <f t="shared" si="38"/>
        <v>No Recupera</v>
      </c>
      <c r="V198" t="str">
        <f t="shared" si="39"/>
        <v>No Recupera</v>
      </c>
    </row>
    <row r="199" spans="1:22">
      <c r="A199" s="46">
        <v>21585</v>
      </c>
      <c r="B199" s="47" t="s">
        <v>185</v>
      </c>
      <c r="C199" s="27"/>
      <c r="D199" s="36"/>
      <c r="E199" s="27">
        <v>4</v>
      </c>
      <c r="F199" s="27">
        <v>4</v>
      </c>
      <c r="G199" s="27" t="s">
        <v>195</v>
      </c>
      <c r="H199" s="2" t="str">
        <f t="shared" si="27"/>
        <v>LIBRE</v>
      </c>
      <c r="I199" s="3">
        <f t="shared" si="28"/>
        <v>4</v>
      </c>
      <c r="J199" s="13" t="str">
        <f t="shared" si="29"/>
        <v>No Recupera</v>
      </c>
      <c r="K199" s="11"/>
      <c r="L199" s="24">
        <f t="shared" si="30"/>
        <v>2.6666666666666665</v>
      </c>
      <c r="M199" s="13" t="str">
        <f t="shared" si="31"/>
        <v>LIBRE</v>
      </c>
      <c r="O199" s="1">
        <f t="shared" si="32"/>
        <v>4</v>
      </c>
      <c r="P199">
        <f t="shared" si="33"/>
        <v>1</v>
      </c>
      <c r="Q199" t="str">
        <f t="shared" si="34"/>
        <v>LIBRE</v>
      </c>
      <c r="R199" t="str">
        <f t="shared" si="35"/>
        <v>LIBRE</v>
      </c>
      <c r="S199" t="str">
        <f t="shared" si="36"/>
        <v>LIBRE</v>
      </c>
      <c r="T199">
        <f t="shared" si="37"/>
        <v>2.6666666666666665</v>
      </c>
      <c r="U199" t="str">
        <f t="shared" si="38"/>
        <v>No Recupera</v>
      </c>
      <c r="V199" t="str">
        <f t="shared" si="39"/>
        <v>No Recupera</v>
      </c>
    </row>
    <row r="200" spans="1:22">
      <c r="A200" s="46">
        <v>18994</v>
      </c>
      <c r="B200" s="47" t="s">
        <v>186</v>
      </c>
      <c r="C200" s="27"/>
      <c r="D200" s="36"/>
      <c r="E200" s="27">
        <v>3</v>
      </c>
      <c r="F200" s="27" t="s">
        <v>195</v>
      </c>
      <c r="G200" s="27" t="s">
        <v>195</v>
      </c>
      <c r="H200" s="2" t="str">
        <f t="shared" si="27"/>
        <v>LIBRE</v>
      </c>
      <c r="I200" s="3">
        <f t="shared" si="28"/>
        <v>1.5</v>
      </c>
      <c r="J200" s="13" t="str">
        <f t="shared" si="29"/>
        <v>No Recupera</v>
      </c>
      <c r="K200" s="11"/>
      <c r="L200" s="24">
        <f t="shared" si="30"/>
        <v>1</v>
      </c>
      <c r="M200" s="13" t="str">
        <f t="shared" si="31"/>
        <v>LIBRE</v>
      </c>
      <c r="O200" s="1">
        <f t="shared" si="32"/>
        <v>1.5</v>
      </c>
      <c r="P200">
        <f t="shared" si="33"/>
        <v>2</v>
      </c>
      <c r="Q200" t="str">
        <f t="shared" si="34"/>
        <v>LIBRE</v>
      </c>
      <c r="R200" t="str">
        <f t="shared" si="35"/>
        <v>LIBRE</v>
      </c>
      <c r="S200" t="str">
        <f t="shared" si="36"/>
        <v>LIBRE</v>
      </c>
      <c r="T200">
        <f t="shared" si="37"/>
        <v>1</v>
      </c>
      <c r="U200" t="str">
        <f t="shared" si="38"/>
        <v>No Recupera</v>
      </c>
      <c r="V200" t="str">
        <f t="shared" si="39"/>
        <v>No Recupera</v>
      </c>
    </row>
    <row r="201" spans="1:22">
      <c r="A201" s="46">
        <v>21589</v>
      </c>
      <c r="B201" s="47" t="s">
        <v>187</v>
      </c>
      <c r="C201" s="27"/>
      <c r="D201" s="36"/>
      <c r="E201" s="27">
        <v>5</v>
      </c>
      <c r="F201" s="27">
        <v>5</v>
      </c>
      <c r="G201" s="27" t="s">
        <v>195</v>
      </c>
      <c r="H201" s="2" t="str">
        <f t="shared" si="27"/>
        <v>LIBRE</v>
      </c>
      <c r="I201" s="3">
        <f t="shared" si="28"/>
        <v>5</v>
      </c>
      <c r="J201" s="13" t="str">
        <f t="shared" si="29"/>
        <v>No Recupera</v>
      </c>
      <c r="K201" s="11"/>
      <c r="L201" s="24">
        <f t="shared" si="30"/>
        <v>3.3333333333333335</v>
      </c>
      <c r="M201" s="13" t="str">
        <f t="shared" si="31"/>
        <v>LIBRE</v>
      </c>
      <c r="O201" s="1">
        <f t="shared" si="32"/>
        <v>5</v>
      </c>
      <c r="P201">
        <f t="shared" si="33"/>
        <v>1</v>
      </c>
      <c r="Q201" t="str">
        <f t="shared" si="34"/>
        <v>LIBRE</v>
      </c>
      <c r="R201" t="str">
        <f t="shared" si="35"/>
        <v>LIBRE</v>
      </c>
      <c r="S201" t="str">
        <f t="shared" si="36"/>
        <v>LIBRE</v>
      </c>
      <c r="T201">
        <f t="shared" si="37"/>
        <v>3.3333333333333335</v>
      </c>
      <c r="U201" t="str">
        <f t="shared" si="38"/>
        <v>No Recupera</v>
      </c>
      <c r="V201" t="str">
        <f t="shared" si="39"/>
        <v>No Recupera</v>
      </c>
    </row>
    <row r="202" spans="1:22">
      <c r="A202" s="46">
        <v>21590</v>
      </c>
      <c r="B202" s="47" t="s">
        <v>188</v>
      </c>
      <c r="C202" s="27"/>
      <c r="D202" s="36"/>
      <c r="E202" s="27">
        <v>5</v>
      </c>
      <c r="F202" s="27" t="s">
        <v>195</v>
      </c>
      <c r="G202" s="27" t="s">
        <v>195</v>
      </c>
      <c r="H202" s="2" t="str">
        <f t="shared" si="27"/>
        <v>LIBRE</v>
      </c>
      <c r="I202" s="3">
        <f t="shared" si="28"/>
        <v>2.5</v>
      </c>
      <c r="J202" s="13" t="str">
        <f t="shared" si="29"/>
        <v>No Recupera</v>
      </c>
      <c r="K202" s="11"/>
      <c r="L202" s="24">
        <f t="shared" si="30"/>
        <v>1.6666666666666667</v>
      </c>
      <c r="M202" s="13" t="str">
        <f t="shared" si="31"/>
        <v>LIBRE</v>
      </c>
      <c r="O202" s="1">
        <f t="shared" si="32"/>
        <v>2.5</v>
      </c>
      <c r="P202">
        <f t="shared" si="33"/>
        <v>2</v>
      </c>
      <c r="Q202" t="str">
        <f t="shared" si="34"/>
        <v>LIBRE</v>
      </c>
      <c r="R202" t="str">
        <f t="shared" si="35"/>
        <v>LIBRE</v>
      </c>
      <c r="S202" t="str">
        <f t="shared" si="36"/>
        <v>LIBRE</v>
      </c>
      <c r="T202">
        <f t="shared" si="37"/>
        <v>1.6666666666666667</v>
      </c>
      <c r="U202" t="str">
        <f t="shared" si="38"/>
        <v>No Recupera</v>
      </c>
      <c r="V202" t="str">
        <f t="shared" si="39"/>
        <v>No Recupera</v>
      </c>
    </row>
    <row r="203" spans="1:22">
      <c r="A203" s="46">
        <v>21592</v>
      </c>
      <c r="B203" s="47" t="s">
        <v>189</v>
      </c>
      <c r="C203" s="27"/>
      <c r="D203" s="36"/>
      <c r="E203" s="27">
        <v>8</v>
      </c>
      <c r="F203" s="27">
        <v>7</v>
      </c>
      <c r="G203" s="27">
        <v>7</v>
      </c>
      <c r="H203" s="2" t="str">
        <f t="shared" si="27"/>
        <v>PROMOCIONÓ</v>
      </c>
      <c r="I203" s="3">
        <f t="shared" si="28"/>
        <v>7.333333333333333</v>
      </c>
      <c r="J203" s="13" t="str">
        <f t="shared" si="29"/>
        <v>NO VA AL RECUPERATORIO INTEGRADOR -PROMOCIONÓ</v>
      </c>
      <c r="K203" s="11"/>
      <c r="L203" s="24">
        <f t="shared" si="30"/>
        <v>5</v>
      </c>
      <c r="M203" s="13" t="str">
        <f t="shared" si="31"/>
        <v>LIBRE</v>
      </c>
      <c r="O203" s="1">
        <f t="shared" si="32"/>
        <v>7.333333333333333</v>
      </c>
      <c r="P203">
        <f t="shared" si="33"/>
        <v>0</v>
      </c>
      <c r="Q203" t="str">
        <f t="shared" si="34"/>
        <v>PROMOCIONÓ</v>
      </c>
      <c r="R203" t="str">
        <f t="shared" si="35"/>
        <v>PROMOCIONÓ</v>
      </c>
      <c r="S203" t="str">
        <f t="shared" si="36"/>
        <v>REGULAR</v>
      </c>
      <c r="T203">
        <f t="shared" si="37"/>
        <v>5</v>
      </c>
      <c r="U203" t="str">
        <f t="shared" si="38"/>
        <v>NO VA AL RECUPERATORIO INTEGRADOR -PROMOCIONÓ</v>
      </c>
      <c r="V203" t="str">
        <f t="shared" si="39"/>
        <v>No Recupera</v>
      </c>
    </row>
    <row r="204" spans="1:22">
      <c r="A204" s="46">
        <v>982</v>
      </c>
      <c r="B204" s="47" t="s">
        <v>190</v>
      </c>
      <c r="C204" s="27"/>
      <c r="D204" s="36"/>
      <c r="E204" s="27">
        <v>6</v>
      </c>
      <c r="F204" s="27">
        <v>4</v>
      </c>
      <c r="G204" s="27">
        <v>3</v>
      </c>
      <c r="H204" s="2" t="str">
        <f t="shared" si="27"/>
        <v>LIBRE</v>
      </c>
      <c r="I204" s="3">
        <f t="shared" si="28"/>
        <v>4.333333333333333</v>
      </c>
      <c r="J204" s="13" t="str">
        <f t="shared" si="29"/>
        <v>No Recupera</v>
      </c>
      <c r="K204" s="11"/>
      <c r="L204" s="24">
        <f t="shared" si="30"/>
        <v>3.3333333333333335</v>
      </c>
      <c r="M204" s="13" t="str">
        <f t="shared" si="31"/>
        <v>LIBRE</v>
      </c>
      <c r="O204" s="1">
        <f t="shared" si="32"/>
        <v>4.333333333333333</v>
      </c>
      <c r="P204">
        <f t="shared" si="33"/>
        <v>0</v>
      </c>
      <c r="Q204" t="str">
        <f t="shared" si="34"/>
        <v>LIBRE</v>
      </c>
      <c r="R204" t="str">
        <f t="shared" si="35"/>
        <v>LIBRE</v>
      </c>
      <c r="S204" t="str">
        <f t="shared" si="36"/>
        <v>LIBRE</v>
      </c>
      <c r="T204">
        <f t="shared" si="37"/>
        <v>3.3333333333333335</v>
      </c>
      <c r="U204" t="str">
        <f t="shared" si="38"/>
        <v>No Recupera</v>
      </c>
      <c r="V204" t="str">
        <f t="shared" si="39"/>
        <v>No Recupera</v>
      </c>
    </row>
    <row r="205" spans="1:22">
      <c r="A205" s="46">
        <v>21593</v>
      </c>
      <c r="B205" s="47" t="s">
        <v>191</v>
      </c>
      <c r="C205" s="27"/>
      <c r="D205" s="36"/>
      <c r="E205" s="27">
        <v>2</v>
      </c>
      <c r="F205" s="27" t="s">
        <v>195</v>
      </c>
      <c r="G205" s="27" t="s">
        <v>195</v>
      </c>
      <c r="H205" s="2" t="str">
        <f t="shared" si="27"/>
        <v>LIBRE</v>
      </c>
      <c r="I205" s="3">
        <f t="shared" si="28"/>
        <v>1</v>
      </c>
      <c r="J205" s="13" t="str">
        <f t="shared" si="29"/>
        <v>No Recupera</v>
      </c>
      <c r="K205" s="11"/>
      <c r="L205" s="24">
        <f t="shared" si="30"/>
        <v>0.66666666666666663</v>
      </c>
      <c r="M205" s="13" t="str">
        <f t="shared" si="31"/>
        <v>LIBRE</v>
      </c>
      <c r="O205" s="1">
        <f t="shared" si="32"/>
        <v>1</v>
      </c>
      <c r="P205">
        <f t="shared" si="33"/>
        <v>2</v>
      </c>
      <c r="Q205" t="str">
        <f t="shared" si="34"/>
        <v>LIBRE</v>
      </c>
      <c r="R205" t="str">
        <f t="shared" si="35"/>
        <v>LIBRE</v>
      </c>
      <c r="S205" t="str">
        <f t="shared" si="36"/>
        <v>LIBRE</v>
      </c>
      <c r="T205">
        <f t="shared" si="37"/>
        <v>0.66666666666666663</v>
      </c>
      <c r="U205" t="str">
        <f t="shared" si="38"/>
        <v>No Recupera</v>
      </c>
      <c r="V205" t="str">
        <f t="shared" si="39"/>
        <v>No Recupera</v>
      </c>
    </row>
    <row r="206" spans="1:22">
      <c r="A206" s="46">
        <v>21596</v>
      </c>
      <c r="B206" s="47" t="s">
        <v>192</v>
      </c>
      <c r="C206" s="27"/>
      <c r="D206" s="36"/>
      <c r="E206" s="27">
        <v>4</v>
      </c>
      <c r="F206" s="27">
        <v>5</v>
      </c>
      <c r="G206" s="27" t="s">
        <v>195</v>
      </c>
      <c r="H206" s="2" t="str">
        <f t="shared" si="27"/>
        <v>LIBRE</v>
      </c>
      <c r="I206" s="3">
        <f t="shared" si="28"/>
        <v>4.5</v>
      </c>
      <c r="J206" s="13" t="str">
        <f t="shared" si="29"/>
        <v>No Recupera</v>
      </c>
      <c r="K206" s="11"/>
      <c r="L206" s="24">
        <f t="shared" si="30"/>
        <v>3</v>
      </c>
      <c r="M206" s="13" t="str">
        <f t="shared" si="31"/>
        <v>LIBRE</v>
      </c>
      <c r="O206" s="1">
        <f t="shared" si="32"/>
        <v>4.5</v>
      </c>
      <c r="P206">
        <f t="shared" si="33"/>
        <v>1</v>
      </c>
      <c r="Q206" t="str">
        <f t="shared" si="34"/>
        <v>LIBRE</v>
      </c>
      <c r="R206" t="str">
        <f t="shared" si="35"/>
        <v>LIBRE</v>
      </c>
      <c r="S206" t="str">
        <f t="shared" si="36"/>
        <v>LIBRE</v>
      </c>
      <c r="T206">
        <f t="shared" si="37"/>
        <v>3</v>
      </c>
      <c r="U206" t="str">
        <f t="shared" si="38"/>
        <v>No Recupera</v>
      </c>
      <c r="V206" t="str">
        <f t="shared" si="39"/>
        <v>No Recupera</v>
      </c>
    </row>
    <row r="207" spans="1:22">
      <c r="A207" s="46">
        <v>21121</v>
      </c>
      <c r="B207" s="47" t="s">
        <v>196</v>
      </c>
      <c r="C207" s="27"/>
      <c r="D207" s="36"/>
      <c r="E207" s="27">
        <v>5</v>
      </c>
      <c r="F207" s="27">
        <v>4</v>
      </c>
      <c r="G207" s="27" t="s">
        <v>195</v>
      </c>
      <c r="H207" s="2" t="str">
        <f t="shared" si="27"/>
        <v>LIBRE</v>
      </c>
      <c r="I207" s="3">
        <f t="shared" si="28"/>
        <v>4.5</v>
      </c>
      <c r="J207" s="13" t="str">
        <f t="shared" si="29"/>
        <v>No Recupera</v>
      </c>
      <c r="K207" s="11"/>
      <c r="L207" s="24">
        <f t="shared" si="30"/>
        <v>3</v>
      </c>
      <c r="M207" s="13" t="str">
        <f t="shared" si="31"/>
        <v>LIBRE</v>
      </c>
      <c r="O207" s="1">
        <f t="shared" si="32"/>
        <v>4.5</v>
      </c>
      <c r="P207">
        <f t="shared" si="33"/>
        <v>1</v>
      </c>
      <c r="Q207" t="str">
        <f t="shared" si="34"/>
        <v>LIBRE</v>
      </c>
      <c r="R207" t="str">
        <f t="shared" si="35"/>
        <v>LIBRE</v>
      </c>
      <c r="S207" t="str">
        <f t="shared" si="36"/>
        <v>LIBRE</v>
      </c>
      <c r="T207">
        <f t="shared" si="37"/>
        <v>3</v>
      </c>
      <c r="U207" t="str">
        <f t="shared" si="38"/>
        <v>No Recupera</v>
      </c>
      <c r="V207" t="str">
        <f t="shared" si="39"/>
        <v>No Recupera</v>
      </c>
    </row>
    <row r="208" spans="1:22">
      <c r="A208" s="46">
        <v>21600</v>
      </c>
      <c r="B208" s="47" t="s">
        <v>193</v>
      </c>
      <c r="C208" s="27"/>
      <c r="D208" s="36"/>
      <c r="E208" s="27">
        <v>8</v>
      </c>
      <c r="F208" s="27">
        <v>6</v>
      </c>
      <c r="G208" s="27">
        <v>9</v>
      </c>
      <c r="H208" s="2" t="str">
        <f t="shared" si="27"/>
        <v>PROMOCIONÓ</v>
      </c>
      <c r="I208" s="3">
        <f t="shared" si="28"/>
        <v>7.666666666666667</v>
      </c>
      <c r="J208" s="13" t="str">
        <f t="shared" si="29"/>
        <v>NO VA AL RECUPERATORIO INTEGRADOR -PROMOCIONÓ</v>
      </c>
      <c r="K208" s="11"/>
      <c r="L208" s="24">
        <f t="shared" si="30"/>
        <v>4.666666666666667</v>
      </c>
      <c r="M208" s="13" t="str">
        <f t="shared" si="31"/>
        <v>LIBRE</v>
      </c>
      <c r="O208" s="1">
        <f t="shared" si="32"/>
        <v>7.666666666666667</v>
      </c>
      <c r="P208">
        <f t="shared" si="33"/>
        <v>0</v>
      </c>
      <c r="Q208" t="str">
        <f t="shared" si="34"/>
        <v>PROMOCIONÓ</v>
      </c>
      <c r="R208" t="str">
        <f t="shared" si="35"/>
        <v>PROMOCIONÓ</v>
      </c>
      <c r="S208" t="str">
        <f t="shared" si="36"/>
        <v>REGULAR</v>
      </c>
      <c r="T208">
        <f t="shared" si="37"/>
        <v>4.666666666666667</v>
      </c>
      <c r="U208" t="str">
        <f t="shared" si="38"/>
        <v>NO VA AL RECUPERATORIO INTEGRADOR -PROMOCIONÓ</v>
      </c>
      <c r="V208" t="str">
        <f t="shared" si="39"/>
        <v>No Recupera</v>
      </c>
    </row>
    <row r="209" spans="1:22">
      <c r="A209" s="46">
        <v>21601</v>
      </c>
      <c r="B209" s="47" t="s">
        <v>194</v>
      </c>
      <c r="C209" s="27"/>
      <c r="D209" s="36"/>
      <c r="E209" s="27">
        <v>6</v>
      </c>
      <c r="F209" s="27">
        <v>7</v>
      </c>
      <c r="G209" s="27">
        <v>7</v>
      </c>
      <c r="H209" s="2" t="str">
        <f t="shared" si="27"/>
        <v>PROMOCIONÓ</v>
      </c>
      <c r="I209" s="3">
        <f t="shared" si="28"/>
        <v>6.666666666666667</v>
      </c>
      <c r="J209" s="13" t="str">
        <f t="shared" si="29"/>
        <v>NO VA AL RECUPERATORIO INTEGRADOR -PROMOCIONÓ</v>
      </c>
      <c r="K209" s="11"/>
      <c r="L209" s="24">
        <f t="shared" si="30"/>
        <v>4.333333333333333</v>
      </c>
      <c r="M209" s="13" t="str">
        <f t="shared" si="31"/>
        <v>LIBRE</v>
      </c>
      <c r="O209" s="1">
        <f t="shared" si="32"/>
        <v>6.666666666666667</v>
      </c>
      <c r="P209">
        <f t="shared" si="33"/>
        <v>0</v>
      </c>
      <c r="Q209" t="str">
        <f t="shared" si="34"/>
        <v>PROMOCIONÓ</v>
      </c>
      <c r="R209" t="str">
        <f t="shared" si="35"/>
        <v>PROMOCIONÓ</v>
      </c>
      <c r="S209" t="str">
        <f t="shared" si="36"/>
        <v>REGULAR</v>
      </c>
      <c r="T209">
        <f t="shared" si="37"/>
        <v>4.333333333333333</v>
      </c>
      <c r="U209" t="str">
        <f t="shared" si="38"/>
        <v>NO VA AL RECUPERATORIO INTEGRADOR -PROMOCIONÓ</v>
      </c>
      <c r="V209" t="str">
        <f t="shared" si="39"/>
        <v>No Recupera</v>
      </c>
    </row>
    <row r="210" spans="1:22">
      <c r="A210" s="11" t="s">
        <v>217</v>
      </c>
      <c r="B210" s="11" t="s">
        <v>218</v>
      </c>
      <c r="C210" s="27"/>
      <c r="D210" s="36"/>
      <c r="E210" s="27">
        <v>4</v>
      </c>
      <c r="F210" s="27">
        <v>3</v>
      </c>
      <c r="G210" s="27" t="s">
        <v>195</v>
      </c>
      <c r="H210" s="2" t="str">
        <f t="shared" si="27"/>
        <v>LIBRE</v>
      </c>
      <c r="I210" s="3">
        <f t="shared" si="28"/>
        <v>3.5</v>
      </c>
      <c r="J210" s="13" t="str">
        <f t="shared" si="29"/>
        <v>No Recupera</v>
      </c>
      <c r="K210" s="11"/>
      <c r="L210" s="24">
        <f t="shared" si="30"/>
        <v>2.3333333333333335</v>
      </c>
      <c r="M210" s="13" t="str">
        <f t="shared" si="31"/>
        <v>LIBRE</v>
      </c>
      <c r="O210" s="1">
        <f t="shared" si="32"/>
        <v>3.5</v>
      </c>
      <c r="P210">
        <f t="shared" si="33"/>
        <v>1</v>
      </c>
      <c r="Q210" t="str">
        <f t="shared" si="34"/>
        <v>LIBRE</v>
      </c>
      <c r="R210" t="str">
        <f t="shared" si="35"/>
        <v>LIBRE</v>
      </c>
      <c r="S210" t="str">
        <f t="shared" si="36"/>
        <v>LIBRE</v>
      </c>
      <c r="T210">
        <f t="shared" si="37"/>
        <v>2.3333333333333335</v>
      </c>
      <c r="U210" t="str">
        <f t="shared" si="38"/>
        <v>No Recupera</v>
      </c>
      <c r="V210" t="str">
        <f t="shared" si="39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27"/>
        <v/>
      </c>
      <c r="I211" s="3" t="str">
        <f t="shared" si="28"/>
        <v/>
      </c>
      <c r="J211" s="13" t="str">
        <f t="shared" si="29"/>
        <v>No Recupera</v>
      </c>
      <c r="K211" s="11"/>
      <c r="L211" s="24">
        <f t="shared" si="30"/>
        <v>0</v>
      </c>
      <c r="M211" s="13" t="str">
        <f t="shared" si="31"/>
        <v>LIBRE</v>
      </c>
      <c r="O211" s="1" t="str">
        <f t="shared" si="32"/>
        <v/>
      </c>
      <c r="P211">
        <f t="shared" si="33"/>
        <v>0</v>
      </c>
      <c r="Q211" t="str">
        <f t="shared" si="34"/>
        <v>REGULAR</v>
      </c>
      <c r="R211" t="str">
        <f t="shared" si="35"/>
        <v>REGULAR</v>
      </c>
      <c r="S211" t="str">
        <f t="shared" si="36"/>
        <v>REGULAR</v>
      </c>
      <c r="T211">
        <f t="shared" si="37"/>
        <v>0</v>
      </c>
      <c r="U211" t="str">
        <f t="shared" si="38"/>
        <v>No Recupera</v>
      </c>
      <c r="V211" t="str">
        <f t="shared" si="39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ref="H212:H260" si="40">IF(OR(E212="",F212="",G212=""),"",R212)</f>
        <v/>
      </c>
      <c r="I212" s="3" t="str">
        <f t="shared" ref="I212:I260" si="41">O212</f>
        <v/>
      </c>
      <c r="J212" s="13" t="str">
        <f t="shared" ref="J212:J260" si="42">U212</f>
        <v>No Recupera</v>
      </c>
      <c r="K212" s="11"/>
      <c r="L212" s="24">
        <f t="shared" ref="L212:L260" si="43">IF(K212=" ", " ", IF(K212="A",H212,SUM(E212,F212,K212)/3))</f>
        <v>0</v>
      </c>
      <c r="M212" s="13" t="str">
        <f t="shared" ref="M212:M260" si="44">IF(AND(L212&gt;5.99,L212&lt;10.01,K212&gt;5.99,K212&lt;10.01),"PROMOCIONÓ CON RECUP",IF(K212&lt;5.99,IF(T212&gt;5.99, "REGULAR","LIBRE"),"LIBRE"))</f>
        <v>LIBRE</v>
      </c>
      <c r="O212" s="1" t="str">
        <f t="shared" ref="O212:O260" si="45">IF(OR(E212="",F212="",G212=""),"",IF(P212=3,"AUS",IF(P212=2,AVERAGE(E212:G212)/2,AVERAGE(E212:G212))))</f>
        <v/>
      </c>
      <c r="P212">
        <f t="shared" ref="P212:P260" si="46">COUNTIF(E212:G212,"A")</f>
        <v>0</v>
      </c>
      <c r="Q212" t="str">
        <f t="shared" ref="Q212:Q260" si="47">IF(OR(E212&gt;-0.01,E212&lt;10,E212="A",F212&gt;-0.01,F212&lt;10.01,F212="A",G212&gt;-0.01,G212&lt;10.01,G212="A"),R212,"ERROR DE NOTA")</f>
        <v>REGULAR</v>
      </c>
      <c r="R212" t="str">
        <f t="shared" ref="R212:R260" si="48">IF(AND(E212&gt;5.99,E212&lt;10.01,F212&gt;5.99,F212&lt;10.01,G212&gt;5.99,G212&lt;10.01),"PROMOCIONÓ",S212)</f>
        <v>REGULAR</v>
      </c>
      <c r="S212" t="str">
        <f t="shared" ref="S212:S260" si="49">IF(P212&lt;1.001,IF(O212&gt;5.99,"REGULAR","LIBRE"),"LIBRE")</f>
        <v>REGULAR</v>
      </c>
      <c r="T212">
        <f t="shared" ref="T212:T260" si="50">SUM(E212,F212,K212)/3</f>
        <v>0</v>
      </c>
      <c r="U212" t="str">
        <f t="shared" ref="U212:U260" si="51">IF(AND(E212&gt;5.99,E212&lt;10.01,F212&gt;5.99,F212&lt;10.01,G212&gt;5.99,G212&lt;10.01),"NO VA AL RECUPERATORIO INTEGRADOR -PROMOCIONÓ",V212)</f>
        <v>No Recupera</v>
      </c>
      <c r="V212" t="str">
        <f t="shared" ref="V212:V260" si="52">IF(OR(G212&lt;5.99,G212="A"),IF(AND(E212&gt;5.99,E212&lt;10.01),IF(AND(F212&gt;5.99,F212&lt;10.01),"PUEDE RECUPERAR INTEGRADOR PARA PROMOCION",IF(OR(F212="A",F212&lt;5.99),"No Recupera")), "No Recupera"),"No Recupera")</f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password="CC6E" sheet="1" objects="1" scenarios="1" selectLockedCells="1"/>
  <autoFilter ref="A1:E1205"/>
  <conditionalFormatting sqref="H1:H1048576 C1:C1048576">
    <cfRule type="containsText" dxfId="18" priority="32" operator="containsText" text="NO REGULAR">
      <formula>NOT(ISERROR(SEARCH("NO REGULAR",C1)))</formula>
    </cfRule>
    <cfRule type="containsText" dxfId="17" priority="33" operator="containsText" text="PROMOCIONÓ">
      <formula>NOT(ISERROR(SEARCH("PROMOCIONÓ",C1)))</formula>
    </cfRule>
  </conditionalFormatting>
  <conditionalFormatting sqref="I2:I1205 D2:D1205 F128 E2:G125 E126:F127 E129:F132 G126:G132 E133:G508">
    <cfRule type="cellIs" dxfId="16" priority="31" stopIfTrue="1" operator="equal">
      <formula>"A"</formula>
    </cfRule>
  </conditionalFormatting>
  <conditionalFormatting sqref="E507:G65541 I1:K1 D1:G1">
    <cfRule type="cellIs" dxfId="15" priority="30" stopIfTrue="1" operator="equal">
      <formula>"""A"""</formula>
    </cfRule>
  </conditionalFormatting>
  <conditionalFormatting sqref="I1206:I65541">
    <cfRule type="cellIs" dxfId="14" priority="28" stopIfTrue="1" operator="equal">
      <formula>"""A"""</formula>
    </cfRule>
  </conditionalFormatting>
  <conditionalFormatting sqref="H305:H65541 H1 C1">
    <cfRule type="cellIs" dxfId="13" priority="25" stopIfTrue="1" operator="equal">
      <formula>"NO CURSO"</formula>
    </cfRule>
    <cfRule type="cellIs" dxfId="12" priority="26" stopIfTrue="1" operator="equal">
      <formula>"REGULAR"</formula>
    </cfRule>
    <cfRule type="cellIs" dxfId="11" priority="27" stopIfTrue="1" operator="equal">
      <formula>"PROMOCIONÓ"</formula>
    </cfRule>
  </conditionalFormatting>
  <conditionalFormatting sqref="H2:H522 C2:C508">
    <cfRule type="cellIs" dxfId="10" priority="22" stopIfTrue="1" operator="equal">
      <formula>"NO CURSO"</formula>
    </cfRule>
    <cfRule type="cellIs" dxfId="9" priority="23" stopIfTrue="1" operator="equal">
      <formula>"REG. REDUCIDO"</formula>
    </cfRule>
    <cfRule type="cellIs" dxfId="8" priority="24" stopIfTrue="1" operator="equal">
      <formula>"PROMOCIONÓ"</formula>
    </cfRule>
  </conditionalFormatting>
  <conditionalFormatting sqref="A1">
    <cfRule type="cellIs" dxfId="7" priority="19" stopIfTrue="1" operator="equal">
      <formula>"PROMOCIONO"</formula>
    </cfRule>
    <cfRule type="cellIs" dxfId="6" priority="20" stopIfTrue="1" operator="equal">
      <formula>"NO REGULAR"</formula>
    </cfRule>
    <cfRule type="cellIs" dxfId="5" priority="21" stopIfTrue="1" operator="equal">
      <formula>"NO CURSO"</formula>
    </cfRule>
  </conditionalFormatting>
  <conditionalFormatting sqref="D1206:D65541">
    <cfRule type="cellIs" dxfId="4" priority="15" stopIfTrue="1" operator="equal">
      <formula>"""A"""</formula>
    </cfRule>
  </conditionalFormatting>
  <conditionalFormatting sqref="C305:C65541">
    <cfRule type="cellIs" dxfId="3" priority="12" stopIfTrue="1" operator="equal">
      <formula>"NO CURSO"</formula>
    </cfRule>
    <cfRule type="cellIs" dxfId="2" priority="13" stopIfTrue="1" operator="equal">
      <formula>"REGULAR"</formula>
    </cfRule>
    <cfRule type="cellIs" dxfId="1" priority="14" stopIfTrue="1" operator="equal">
      <formula>"PROMOCIONÓ"</formula>
    </cfRule>
  </conditionalFormatting>
  <conditionalFormatting sqref="H2:H522 M2:M522">
    <cfRule type="containsText" dxfId="0" priority="2" operator="containsText" text="PROMOCIONÓ">
      <formula>NOT(ISERROR(SEARCH("PROMOCIONÓ",H2)))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Comisión 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Carlos Diego Martinez</cp:lastModifiedBy>
  <cp:lastPrinted>2017-05-04T22:28:42Z</cp:lastPrinted>
  <dcterms:created xsi:type="dcterms:W3CDTF">2013-06-26T18:34:49Z</dcterms:created>
  <dcterms:modified xsi:type="dcterms:W3CDTF">2017-06-28T19:15:28Z</dcterms:modified>
</cp:coreProperties>
</file>