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53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Hoja1!$A$1:$E$1203</definedName>
  </definedNames>
  <calcPr calcId="171027"/>
</workbook>
</file>

<file path=xl/calcChain.xml><?xml version="1.0" encoding="utf-8"?>
<calcChain xmlns="http://schemas.openxmlformats.org/spreadsheetml/2006/main">
  <c r="T3" i="1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L2"/>
  <c r="L3"/>
  <c r="M3" s="1"/>
  <c r="L4"/>
  <c r="M4" s="1"/>
  <c r="L5"/>
  <c r="M5" s="1"/>
  <c r="L6"/>
  <c r="M6" s="1"/>
  <c r="L7"/>
  <c r="M7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45"/>
  <c r="M45" s="1"/>
  <c r="L46"/>
  <c r="M46" s="1"/>
  <c r="L47"/>
  <c r="M47" s="1"/>
  <c r="L48"/>
  <c r="M48" s="1"/>
  <c r="L49"/>
  <c r="M49" s="1"/>
  <c r="L50"/>
  <c r="M50" s="1"/>
  <c r="L51"/>
  <c r="M51" s="1"/>
  <c r="L52"/>
  <c r="M52" s="1"/>
  <c r="L53"/>
  <c r="M53" s="1"/>
  <c r="L54"/>
  <c r="M54" s="1"/>
  <c r="L55"/>
  <c r="M55" s="1"/>
  <c r="L56"/>
  <c r="M56" s="1"/>
  <c r="L57"/>
  <c r="M57" s="1"/>
  <c r="L58"/>
  <c r="M58" s="1"/>
  <c r="L59"/>
  <c r="M59" s="1"/>
  <c r="L60"/>
  <c r="M60" s="1"/>
  <c r="L61"/>
  <c r="M61" s="1"/>
  <c r="L62"/>
  <c r="M62" s="1"/>
  <c r="L63"/>
  <c r="M63" s="1"/>
  <c r="L64"/>
  <c r="M64" s="1"/>
  <c r="L65"/>
  <c r="M65" s="1"/>
  <c r="L66"/>
  <c r="M66" s="1"/>
  <c r="L67"/>
  <c r="M67" s="1"/>
  <c r="L68"/>
  <c r="M68" s="1"/>
  <c r="L69"/>
  <c r="M69" s="1"/>
  <c r="L70"/>
  <c r="M70" s="1"/>
  <c r="L71"/>
  <c r="M71" s="1"/>
  <c r="L72"/>
  <c r="L73"/>
  <c r="M73" s="1"/>
  <c r="L74"/>
  <c r="L75"/>
  <c r="M75" s="1"/>
  <c r="L76"/>
  <c r="L77"/>
  <c r="M77" s="1"/>
  <c r="L78"/>
  <c r="M78" s="1"/>
  <c r="L79"/>
  <c r="M79" s="1"/>
  <c r="L80"/>
  <c r="L81"/>
  <c r="M81" s="1"/>
  <c r="L82"/>
  <c r="L83"/>
  <c r="M83" s="1"/>
  <c r="L84"/>
  <c r="L85"/>
  <c r="M85" s="1"/>
  <c r="L86"/>
  <c r="L87"/>
  <c r="M87" s="1"/>
  <c r="L88"/>
  <c r="L89"/>
  <c r="M89" s="1"/>
  <c r="L90"/>
  <c r="L91"/>
  <c r="M91" s="1"/>
  <c r="L92"/>
  <c r="L93"/>
  <c r="M93" s="1"/>
  <c r="L94"/>
  <c r="L95"/>
  <c r="M95" s="1"/>
  <c r="L96"/>
  <c r="L97"/>
  <c r="M97" s="1"/>
  <c r="L98"/>
  <c r="L99"/>
  <c r="M99" s="1"/>
  <c r="L100"/>
  <c r="L101"/>
  <c r="M101" s="1"/>
  <c r="L102"/>
  <c r="L103"/>
  <c r="M103" s="1"/>
  <c r="L104"/>
  <c r="M104" s="1"/>
  <c r="L105"/>
  <c r="M105" s="1"/>
  <c r="L106"/>
  <c r="L107"/>
  <c r="M107" s="1"/>
  <c r="L108"/>
  <c r="M108" s="1"/>
  <c r="L109"/>
  <c r="M109" s="1"/>
  <c r="L110"/>
  <c r="L111"/>
  <c r="M111" s="1"/>
  <c r="L112"/>
  <c r="L113"/>
  <c r="M113" s="1"/>
  <c r="L114"/>
  <c r="L115"/>
  <c r="M115" s="1"/>
  <c r="L116"/>
  <c r="L117"/>
  <c r="M117" s="1"/>
  <c r="L118"/>
  <c r="L119"/>
  <c r="M119" s="1"/>
  <c r="L120"/>
  <c r="M120" s="1"/>
  <c r="L121"/>
  <c r="M121" s="1"/>
  <c r="L122"/>
  <c r="L123"/>
  <c r="M123" s="1"/>
  <c r="L124"/>
  <c r="L125"/>
  <c r="M125" s="1"/>
  <c r="L126"/>
  <c r="L127"/>
  <c r="M127" s="1"/>
  <c r="L128"/>
  <c r="L129"/>
  <c r="M129" s="1"/>
  <c r="L130"/>
  <c r="L131"/>
  <c r="M131" s="1"/>
  <c r="L132"/>
  <c r="L133"/>
  <c r="M133" s="1"/>
  <c r="L134"/>
  <c r="M134" s="1"/>
  <c r="L135"/>
  <c r="M135" s="1"/>
  <c r="L136"/>
  <c r="L137"/>
  <c r="M137" s="1"/>
  <c r="L138"/>
  <c r="L139"/>
  <c r="M139" s="1"/>
  <c r="L140"/>
  <c r="L141"/>
  <c r="M141" s="1"/>
  <c r="L142"/>
  <c r="L143"/>
  <c r="M143" s="1"/>
  <c r="L144"/>
  <c r="L145"/>
  <c r="M145" s="1"/>
  <c r="L146"/>
  <c r="M146" s="1"/>
  <c r="L147"/>
  <c r="M147" s="1"/>
  <c r="L148"/>
  <c r="M148" s="1"/>
  <c r="L149"/>
  <c r="M149" s="1"/>
  <c r="L150"/>
  <c r="M150" s="1"/>
  <c r="L151"/>
  <c r="M151" s="1"/>
  <c r="L152"/>
  <c r="M152" s="1"/>
  <c r="L153"/>
  <c r="M153" s="1"/>
  <c r="L154"/>
  <c r="L155"/>
  <c r="M155" s="1"/>
  <c r="L156"/>
  <c r="L157"/>
  <c r="M157" s="1"/>
  <c r="L158"/>
  <c r="L159"/>
  <c r="M159" s="1"/>
  <c r="L160"/>
  <c r="L161"/>
  <c r="M161" s="1"/>
  <c r="L162"/>
  <c r="L163"/>
  <c r="M163" s="1"/>
  <c r="L164"/>
  <c r="L165"/>
  <c r="M165" s="1"/>
  <c r="L166"/>
  <c r="L167"/>
  <c r="M167" s="1"/>
  <c r="L168"/>
  <c r="L169"/>
  <c r="M169" s="1"/>
  <c r="L170"/>
  <c r="L171"/>
  <c r="M171" s="1"/>
  <c r="L172"/>
  <c r="L173"/>
  <c r="M173" s="1"/>
  <c r="L174"/>
  <c r="L175"/>
  <c r="M175" s="1"/>
  <c r="L176"/>
  <c r="L177"/>
  <c r="M177" s="1"/>
  <c r="L178"/>
  <c r="M178" s="1"/>
  <c r="L179"/>
  <c r="M179" s="1"/>
  <c r="L180"/>
  <c r="L181"/>
  <c r="M181" s="1"/>
  <c r="L182"/>
  <c r="L183"/>
  <c r="M183" s="1"/>
  <c r="L184"/>
  <c r="M184" s="1"/>
  <c r="L185"/>
  <c r="M185" s="1"/>
  <c r="L186"/>
  <c r="L187"/>
  <c r="M187" s="1"/>
  <c r="L188"/>
  <c r="M188" s="1"/>
  <c r="L189"/>
  <c r="M189" s="1"/>
  <c r="L190"/>
  <c r="L191"/>
  <c r="M191" s="1"/>
  <c r="L192"/>
  <c r="L193"/>
  <c r="M193" s="1"/>
  <c r="L194"/>
  <c r="L195"/>
  <c r="M195" s="1"/>
  <c r="L196"/>
  <c r="L197"/>
  <c r="M197" s="1"/>
  <c r="L198"/>
  <c r="L199"/>
  <c r="M199" s="1"/>
  <c r="L200"/>
  <c r="L201"/>
  <c r="M201" s="1"/>
  <c r="L202"/>
  <c r="L203"/>
  <c r="M203" s="1"/>
  <c r="L204"/>
  <c r="L205"/>
  <c r="M205" s="1"/>
  <c r="L206"/>
  <c r="L207"/>
  <c r="M207" s="1"/>
  <c r="L208"/>
  <c r="L209"/>
  <c r="M209" s="1"/>
  <c r="L210"/>
  <c r="L211"/>
  <c r="M211" s="1"/>
  <c r="L212"/>
  <c r="L213"/>
  <c r="M213" s="1"/>
  <c r="L214"/>
  <c r="L215"/>
  <c r="M215" s="1"/>
  <c r="L216"/>
  <c r="L217"/>
  <c r="M217" s="1"/>
  <c r="L218"/>
  <c r="L219"/>
  <c r="M219" s="1"/>
  <c r="L220"/>
  <c r="M220" s="1"/>
  <c r="L221"/>
  <c r="M221" s="1"/>
  <c r="L222"/>
  <c r="L223"/>
  <c r="M223" s="1"/>
  <c r="L224"/>
  <c r="M224" s="1"/>
  <c r="L225"/>
  <c r="M225" s="1"/>
  <c r="L226"/>
  <c r="L227"/>
  <c r="M227" s="1"/>
  <c r="L228"/>
  <c r="L229"/>
  <c r="M229" s="1"/>
  <c r="L230"/>
  <c r="L231"/>
  <c r="M231" s="1"/>
  <c r="L232"/>
  <c r="L233"/>
  <c r="M233" s="1"/>
  <c r="L234"/>
  <c r="M234" s="1"/>
  <c r="L235"/>
  <c r="M235" s="1"/>
  <c r="L236"/>
  <c r="L237"/>
  <c r="M237" s="1"/>
  <c r="L238"/>
  <c r="M238" s="1"/>
  <c r="L239"/>
  <c r="M239" s="1"/>
  <c r="L240"/>
  <c r="L241"/>
  <c r="M241" s="1"/>
  <c r="L242"/>
  <c r="L243"/>
  <c r="M243" s="1"/>
  <c r="L244"/>
  <c r="L245"/>
  <c r="M245" s="1"/>
  <c r="L246"/>
  <c r="L247"/>
  <c r="M247" s="1"/>
  <c r="L248"/>
  <c r="L249"/>
  <c r="M249" s="1"/>
  <c r="L250"/>
  <c r="M250" s="1"/>
  <c r="L251"/>
  <c r="M251" s="1"/>
  <c r="L252"/>
  <c r="L253"/>
  <c r="M253" s="1"/>
  <c r="L254"/>
  <c r="L255"/>
  <c r="M255" s="1"/>
  <c r="L256"/>
  <c r="L257"/>
  <c r="M257" s="1"/>
  <c r="L258"/>
  <c r="L259"/>
  <c r="M259" s="1"/>
  <c r="L260"/>
  <c r="L261"/>
  <c r="M261" s="1"/>
  <c r="L262"/>
  <c r="M262" s="1"/>
  <c r="L263"/>
  <c r="M263" s="1"/>
  <c r="L264"/>
  <c r="L265"/>
  <c r="L266"/>
  <c r="L267"/>
  <c r="M267" s="1"/>
  <c r="L268"/>
  <c r="L269"/>
  <c r="M269" s="1"/>
  <c r="L270"/>
  <c r="M270" s="1"/>
  <c r="L271"/>
  <c r="M271" s="1"/>
  <c r="L272"/>
  <c r="M272" s="1"/>
  <c r="L273"/>
  <c r="M273" s="1"/>
  <c r="L274"/>
  <c r="L275"/>
  <c r="M275" s="1"/>
  <c r="L276"/>
  <c r="M276" s="1"/>
  <c r="L277"/>
  <c r="M277" s="1"/>
  <c r="L278"/>
  <c r="M278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6"/>
  <c r="M286" s="1"/>
  <c r="L287"/>
  <c r="M287" s="1"/>
  <c r="L288"/>
  <c r="M288" s="1"/>
  <c r="L289"/>
  <c r="M289" s="1"/>
  <c r="L290"/>
  <c r="M290" s="1"/>
  <c r="L291"/>
  <c r="M291" s="1"/>
  <c r="L292"/>
  <c r="M292" s="1"/>
  <c r="L293"/>
  <c r="M293" s="1"/>
  <c r="L294"/>
  <c r="M294" s="1"/>
  <c r="L295"/>
  <c r="M295" s="1"/>
  <c r="L296"/>
  <c r="M296" s="1"/>
  <c r="L297"/>
  <c r="M297" s="1"/>
  <c r="L298"/>
  <c r="M298" s="1"/>
  <c r="L299"/>
  <c r="M299" s="1"/>
  <c r="L300"/>
  <c r="M300" s="1"/>
  <c r="L301"/>
  <c r="M301" s="1"/>
  <c r="L302"/>
  <c r="M302" s="1"/>
  <c r="L303"/>
  <c r="M303" s="1"/>
  <c r="L304"/>
  <c r="M304" s="1"/>
  <c r="L305"/>
  <c r="M305" s="1"/>
  <c r="L306"/>
  <c r="M306" s="1"/>
  <c r="L307"/>
  <c r="M307" s="1"/>
  <c r="L308"/>
  <c r="M308" s="1"/>
  <c r="L309"/>
  <c r="M309" s="1"/>
  <c r="L310"/>
  <c r="M310" s="1"/>
  <c r="L311"/>
  <c r="M311" s="1"/>
  <c r="L312"/>
  <c r="M312" s="1"/>
  <c r="L313"/>
  <c r="M313" s="1"/>
  <c r="L314"/>
  <c r="M314" s="1"/>
  <c r="L315"/>
  <c r="M315" s="1"/>
  <c r="L316"/>
  <c r="M316" s="1"/>
  <c r="L317"/>
  <c r="M317" s="1"/>
  <c r="L318"/>
  <c r="M318" s="1"/>
  <c r="L319"/>
  <c r="M319" s="1"/>
  <c r="L320"/>
  <c r="M320" s="1"/>
  <c r="L321"/>
  <c r="M321" s="1"/>
  <c r="L322"/>
  <c r="M322" s="1"/>
  <c r="L323"/>
  <c r="M323" s="1"/>
  <c r="L324"/>
  <c r="M324" s="1"/>
  <c r="L325"/>
  <c r="M325" s="1"/>
  <c r="L326"/>
  <c r="M326" s="1"/>
  <c r="L327"/>
  <c r="M327" s="1"/>
  <c r="L328"/>
  <c r="M328" s="1"/>
  <c r="L329"/>
  <c r="M329" s="1"/>
  <c r="L330"/>
  <c r="M330" s="1"/>
  <c r="L331"/>
  <c r="M331" s="1"/>
  <c r="L332"/>
  <c r="M332" s="1"/>
  <c r="L333"/>
  <c r="M333" s="1"/>
  <c r="L334"/>
  <c r="M334" s="1"/>
  <c r="L335"/>
  <c r="M335" s="1"/>
  <c r="L336"/>
  <c r="M336" s="1"/>
  <c r="L337"/>
  <c r="M337" s="1"/>
  <c r="L338"/>
  <c r="M338" s="1"/>
  <c r="L339"/>
  <c r="M339" s="1"/>
  <c r="L340"/>
  <c r="M340" s="1"/>
  <c r="L341"/>
  <c r="M341" s="1"/>
  <c r="L342"/>
  <c r="M342" s="1"/>
  <c r="L343"/>
  <c r="M343" s="1"/>
  <c r="L344"/>
  <c r="M344" s="1"/>
  <c r="L345"/>
  <c r="M345" s="1"/>
  <c r="L346"/>
  <c r="M346" s="1"/>
  <c r="L347"/>
  <c r="M347" s="1"/>
  <c r="L348"/>
  <c r="M348" s="1"/>
  <c r="L349"/>
  <c r="M349" s="1"/>
  <c r="L350"/>
  <c r="M350" s="1"/>
  <c r="L351"/>
  <c r="M351" s="1"/>
  <c r="L352"/>
  <c r="M352" s="1"/>
  <c r="L353"/>
  <c r="M353" s="1"/>
  <c r="L354"/>
  <c r="M354" s="1"/>
  <c r="L355"/>
  <c r="M355" s="1"/>
  <c r="L356"/>
  <c r="M356" s="1"/>
  <c r="L357"/>
  <c r="M357" s="1"/>
  <c r="L358"/>
  <c r="M358" s="1"/>
  <c r="L359"/>
  <c r="M359" s="1"/>
  <c r="L360"/>
  <c r="M360" s="1"/>
  <c r="L361"/>
  <c r="M361" s="1"/>
  <c r="L362"/>
  <c r="M362" s="1"/>
  <c r="L363"/>
  <c r="M363" s="1"/>
  <c r="L364"/>
  <c r="M364" s="1"/>
  <c r="L365"/>
  <c r="M365" s="1"/>
  <c r="L366"/>
  <c r="M366" s="1"/>
  <c r="L367"/>
  <c r="M367" s="1"/>
  <c r="L368"/>
  <c r="M368" s="1"/>
  <c r="L369"/>
  <c r="M369" s="1"/>
  <c r="L370"/>
  <c r="M370" s="1"/>
  <c r="L371"/>
  <c r="M371" s="1"/>
  <c r="L372"/>
  <c r="M372" s="1"/>
  <c r="L373"/>
  <c r="M373" s="1"/>
  <c r="L374"/>
  <c r="M374" s="1"/>
  <c r="L375"/>
  <c r="M375" s="1"/>
  <c r="L376"/>
  <c r="M376" s="1"/>
  <c r="L377"/>
  <c r="M377" s="1"/>
  <c r="L378"/>
  <c r="M378" s="1"/>
  <c r="L379"/>
  <c r="M379" s="1"/>
  <c r="L380"/>
  <c r="M380" s="1"/>
  <c r="L381"/>
  <c r="M381" s="1"/>
  <c r="L382"/>
  <c r="M382" s="1"/>
  <c r="L383"/>
  <c r="M383" s="1"/>
  <c r="L384"/>
  <c r="M384" s="1"/>
  <c r="L385"/>
  <c r="M385" s="1"/>
  <c r="L386"/>
  <c r="M386" s="1"/>
  <c r="L387"/>
  <c r="M387" s="1"/>
  <c r="L388"/>
  <c r="M388" s="1"/>
  <c r="L389"/>
  <c r="M389" s="1"/>
  <c r="L390"/>
  <c r="M390" s="1"/>
  <c r="L391"/>
  <c r="M391" s="1"/>
  <c r="L392"/>
  <c r="M392" s="1"/>
  <c r="L393"/>
  <c r="M393" s="1"/>
  <c r="L394"/>
  <c r="M394" s="1"/>
  <c r="L395"/>
  <c r="M395" s="1"/>
  <c r="L396"/>
  <c r="M396" s="1"/>
  <c r="L397"/>
  <c r="M397" s="1"/>
  <c r="L398"/>
  <c r="L399"/>
  <c r="M399" s="1"/>
  <c r="L400"/>
  <c r="M400" s="1"/>
  <c r="L401"/>
  <c r="M401" s="1"/>
  <c r="L402"/>
  <c r="M402" s="1"/>
  <c r="L403"/>
  <c r="M403" s="1"/>
  <c r="L404"/>
  <c r="M404" s="1"/>
  <c r="L405"/>
  <c r="M405" s="1"/>
  <c r="L406"/>
  <c r="M406" s="1"/>
  <c r="L407"/>
  <c r="M407" s="1"/>
  <c r="L408"/>
  <c r="M408" s="1"/>
  <c r="L409"/>
  <c r="M409" s="1"/>
  <c r="L410"/>
  <c r="M410" s="1"/>
  <c r="L411"/>
  <c r="M411" s="1"/>
  <c r="L412"/>
  <c r="M412" s="1"/>
  <c r="L413"/>
  <c r="M413" s="1"/>
  <c r="L414"/>
  <c r="M414" s="1"/>
  <c r="L415"/>
  <c r="M415" s="1"/>
  <c r="L416"/>
  <c r="M416" s="1"/>
  <c r="L417"/>
  <c r="M417" s="1"/>
  <c r="L418"/>
  <c r="M418" s="1"/>
  <c r="L419"/>
  <c r="M419" s="1"/>
  <c r="L420"/>
  <c r="M420" s="1"/>
  <c r="L421"/>
  <c r="M421" s="1"/>
  <c r="L422"/>
  <c r="M422" s="1"/>
  <c r="L423"/>
  <c r="M423" s="1"/>
  <c r="L424"/>
  <c r="M424" s="1"/>
  <c r="L425"/>
  <c r="M425" s="1"/>
  <c r="L426"/>
  <c r="M426" s="1"/>
  <c r="L427"/>
  <c r="M427" s="1"/>
  <c r="L428"/>
  <c r="M428" s="1"/>
  <c r="L429"/>
  <c r="M429" s="1"/>
  <c r="L430"/>
  <c r="M430" s="1"/>
  <c r="L431"/>
  <c r="M431" s="1"/>
  <c r="L432"/>
  <c r="M432" s="1"/>
  <c r="L433"/>
  <c r="M433" s="1"/>
  <c r="L434"/>
  <c r="M434" s="1"/>
  <c r="L435"/>
  <c r="M435" s="1"/>
  <c r="L436"/>
  <c r="M436" s="1"/>
  <c r="L437"/>
  <c r="M437" s="1"/>
  <c r="L438"/>
  <c r="M438" s="1"/>
  <c r="L439"/>
  <c r="M439" s="1"/>
  <c r="L440"/>
  <c r="M440" s="1"/>
  <c r="L441"/>
  <c r="M441" s="1"/>
  <c r="L442"/>
  <c r="M442" s="1"/>
  <c r="L443"/>
  <c r="M443" s="1"/>
  <c r="L444"/>
  <c r="M444" s="1"/>
  <c r="L445"/>
  <c r="M445" s="1"/>
  <c r="L446"/>
  <c r="M446" s="1"/>
  <c r="L447"/>
  <c r="M447" s="1"/>
  <c r="L448"/>
  <c r="M448" s="1"/>
  <c r="L449"/>
  <c r="M449" s="1"/>
  <c r="L450"/>
  <c r="M450" s="1"/>
  <c r="L451"/>
  <c r="M451" s="1"/>
  <c r="L452"/>
  <c r="M452" s="1"/>
  <c r="L453"/>
  <c r="M453" s="1"/>
  <c r="L454"/>
  <c r="M454" s="1"/>
  <c r="L455"/>
  <c r="M455" s="1"/>
  <c r="L456"/>
  <c r="M456" s="1"/>
  <c r="L457"/>
  <c r="M457" s="1"/>
  <c r="L458"/>
  <c r="M458" s="1"/>
  <c r="L459"/>
  <c r="M459" s="1"/>
  <c r="L460"/>
  <c r="M460" s="1"/>
  <c r="L461"/>
  <c r="M461" s="1"/>
  <c r="L462"/>
  <c r="M462" s="1"/>
  <c r="L463"/>
  <c r="M463" s="1"/>
  <c r="L464"/>
  <c r="M464" s="1"/>
  <c r="L465"/>
  <c r="M465" s="1"/>
  <c r="L466"/>
  <c r="M466" s="1"/>
  <c r="L467"/>
  <c r="M467" s="1"/>
  <c r="L468"/>
  <c r="M468" s="1"/>
  <c r="L469"/>
  <c r="M469" s="1"/>
  <c r="L470"/>
  <c r="M470" s="1"/>
  <c r="L471"/>
  <c r="M471" s="1"/>
  <c r="L472"/>
  <c r="M472" s="1"/>
  <c r="L473"/>
  <c r="M473" s="1"/>
  <c r="L474"/>
  <c r="M474" s="1"/>
  <c r="L475"/>
  <c r="M475" s="1"/>
  <c r="L476"/>
  <c r="M476" s="1"/>
  <c r="L477"/>
  <c r="M477" s="1"/>
  <c r="L478"/>
  <c r="M478" s="1"/>
  <c r="L479"/>
  <c r="M479" s="1"/>
  <c r="L480"/>
  <c r="M480" s="1"/>
  <c r="L481"/>
  <c r="M481" s="1"/>
  <c r="L482"/>
  <c r="M482" s="1"/>
  <c r="L483"/>
  <c r="M483" s="1"/>
  <c r="L484"/>
  <c r="M484" s="1"/>
  <c r="L485"/>
  <c r="M485" s="1"/>
  <c r="L486"/>
  <c r="M486" s="1"/>
  <c r="L487"/>
  <c r="M487" s="1"/>
  <c r="L488"/>
  <c r="M488" s="1"/>
  <c r="L489"/>
  <c r="M489" s="1"/>
  <c r="L490"/>
  <c r="M490" s="1"/>
  <c r="L491"/>
  <c r="M491" s="1"/>
  <c r="L492"/>
  <c r="M492" s="1"/>
  <c r="L493"/>
  <c r="M493" s="1"/>
  <c r="L494"/>
  <c r="M494" s="1"/>
  <c r="L495"/>
  <c r="M495" s="1"/>
  <c r="L496"/>
  <c r="M496" s="1"/>
  <c r="L497"/>
  <c r="M497" s="1"/>
  <c r="L498"/>
  <c r="M498" s="1"/>
  <c r="L499"/>
  <c r="M499" s="1"/>
  <c r="L500"/>
  <c r="M500" s="1"/>
  <c r="L501"/>
  <c r="M501" s="1"/>
  <c r="L502"/>
  <c r="M502" s="1"/>
  <c r="L503"/>
  <c r="M503" s="1"/>
  <c r="L504"/>
  <c r="M504" s="1"/>
  <c r="L505"/>
  <c r="L506"/>
  <c r="L507"/>
  <c r="M507" s="1"/>
  <c r="L508"/>
  <c r="M508" s="1"/>
  <c r="L509"/>
  <c r="M509" s="1"/>
  <c r="L510"/>
  <c r="M510" s="1"/>
  <c r="L511"/>
  <c r="M511" s="1"/>
  <c r="L512"/>
  <c r="M512" s="1"/>
  <c r="L513"/>
  <c r="M513" s="1"/>
  <c r="L514"/>
  <c r="M514" s="1"/>
  <c r="L515"/>
  <c r="M515" s="1"/>
  <c r="L516"/>
  <c r="M516" s="1"/>
  <c r="L517"/>
  <c r="M517" s="1"/>
  <c r="L518"/>
  <c r="M518" s="1"/>
  <c r="L519"/>
  <c r="M519" s="1"/>
  <c r="L520"/>
  <c r="M520" s="1"/>
  <c r="M265" l="1"/>
  <c r="M186"/>
  <c r="M86"/>
  <c r="M228"/>
  <c r="M222"/>
  <c r="M96"/>
  <c r="M242"/>
  <c r="M92"/>
  <c r="M206"/>
  <c r="M136"/>
  <c r="M208"/>
  <c r="M240"/>
  <c r="M166"/>
  <c r="M236"/>
  <c r="M210"/>
  <c r="M72"/>
  <c r="M172"/>
  <c r="M214"/>
  <c r="M82"/>
  <c r="M110"/>
  <c r="M88"/>
  <c r="M122"/>
  <c r="M160"/>
  <c r="M258"/>
  <c r="M218"/>
  <c r="M84"/>
  <c r="M198"/>
  <c r="M112"/>
  <c r="M76"/>
  <c r="M114"/>
  <c r="M118"/>
  <c r="M180"/>
  <c r="M196"/>
  <c r="M158"/>
  <c r="M266"/>
  <c r="M254"/>
  <c r="M212"/>
  <c r="M162"/>
  <c r="M130"/>
  <c r="M98"/>
  <c r="M80"/>
  <c r="M244"/>
  <c r="M156"/>
  <c r="M252"/>
  <c r="M260"/>
  <c r="M226"/>
  <c r="M176"/>
  <c r="M182"/>
  <c r="M216"/>
  <c r="M202"/>
  <c r="M74"/>
  <c r="M256"/>
  <c r="M144"/>
  <c r="M90"/>
  <c r="M268"/>
  <c r="M246"/>
  <c r="M194"/>
  <c r="M190"/>
  <c r="M170"/>
  <c r="M138"/>
  <c r="M154"/>
  <c r="M200"/>
  <c r="M128"/>
  <c r="M274"/>
  <c r="M142"/>
  <c r="M140"/>
  <c r="M204"/>
  <c r="M100"/>
  <c r="M174"/>
  <c r="M94"/>
  <c r="M192"/>
  <c r="M124"/>
  <c r="M106"/>
  <c r="M132"/>
  <c r="M232"/>
  <c r="M102"/>
  <c r="M230"/>
  <c r="M168"/>
  <c r="M164"/>
  <c r="M248"/>
  <c r="M126"/>
  <c r="M264"/>
  <c r="M116"/>
  <c r="M506"/>
  <c r="M505"/>
  <c r="M398"/>
  <c r="V3"/>
  <c r="U3" s="1"/>
  <c r="V4"/>
  <c r="V5"/>
  <c r="V6"/>
  <c r="U6" s="1"/>
  <c r="V7"/>
  <c r="U7" s="1"/>
  <c r="V8"/>
  <c r="U8" s="1"/>
  <c r="V9"/>
  <c r="U9" s="1"/>
  <c r="V10"/>
  <c r="U10" s="1"/>
  <c r="V11"/>
  <c r="U11" s="1"/>
  <c r="V12"/>
  <c r="U12" s="1"/>
  <c r="V13"/>
  <c r="U13" s="1"/>
  <c r="V14"/>
  <c r="U14" s="1"/>
  <c r="V15"/>
  <c r="U15" s="1"/>
  <c r="V16"/>
  <c r="V17"/>
  <c r="U17" s="1"/>
  <c r="V18"/>
  <c r="U18" s="1"/>
  <c r="V19"/>
  <c r="V20"/>
  <c r="V21"/>
  <c r="V22"/>
  <c r="U22" s="1"/>
  <c r="V23"/>
  <c r="U23" s="1"/>
  <c r="V24"/>
  <c r="V25"/>
  <c r="V26"/>
  <c r="U26" s="1"/>
  <c r="V27"/>
  <c r="U27" s="1"/>
  <c r="V28"/>
  <c r="V29"/>
  <c r="V30"/>
  <c r="U30" s="1"/>
  <c r="V31"/>
  <c r="V32"/>
  <c r="V33"/>
  <c r="U33" s="1"/>
  <c r="V34"/>
  <c r="U34" s="1"/>
  <c r="J34" s="1"/>
  <c r="V35"/>
  <c r="U35" s="1"/>
  <c r="J35" s="1"/>
  <c r="V36"/>
  <c r="V37"/>
  <c r="V38"/>
  <c r="U38" s="1"/>
  <c r="V39"/>
  <c r="U39" s="1"/>
  <c r="J39" s="1"/>
  <c r="V40"/>
  <c r="V41"/>
  <c r="V42"/>
  <c r="U42" s="1"/>
  <c r="V43"/>
  <c r="U43" s="1"/>
  <c r="J43" s="1"/>
  <c r="V44"/>
  <c r="U44" s="1"/>
  <c r="J44" s="1"/>
  <c r="V45"/>
  <c r="U45" s="1"/>
  <c r="J45" s="1"/>
  <c r="V46"/>
  <c r="U46" s="1"/>
  <c r="J46" s="1"/>
  <c r="V47"/>
  <c r="U47" s="1"/>
  <c r="J47" s="1"/>
  <c r="V48"/>
  <c r="U48" s="1"/>
  <c r="J48" s="1"/>
  <c r="V49"/>
  <c r="U49" s="1"/>
  <c r="J49" s="1"/>
  <c r="V50"/>
  <c r="U50" s="1"/>
  <c r="J50" s="1"/>
  <c r="V51"/>
  <c r="V52"/>
  <c r="V53"/>
  <c r="V54"/>
  <c r="U54" s="1"/>
  <c r="V55"/>
  <c r="U55" s="1"/>
  <c r="J55" s="1"/>
  <c r="V56"/>
  <c r="U56" s="1"/>
  <c r="J56" s="1"/>
  <c r="V57"/>
  <c r="V58"/>
  <c r="U58" s="1"/>
  <c r="V59"/>
  <c r="U59" s="1"/>
  <c r="J59" s="1"/>
  <c r="V60"/>
  <c r="V61"/>
  <c r="V62"/>
  <c r="U62" s="1"/>
  <c r="J62" s="1"/>
  <c r="V63"/>
  <c r="V64"/>
  <c r="V65"/>
  <c r="U65" s="1"/>
  <c r="V66"/>
  <c r="U66" s="1"/>
  <c r="J66" s="1"/>
  <c r="V67"/>
  <c r="U67" s="1"/>
  <c r="J67" s="1"/>
  <c r="V68"/>
  <c r="V69"/>
  <c r="V70"/>
  <c r="U70" s="1"/>
  <c r="V71"/>
  <c r="U71" s="1"/>
  <c r="J71" s="1"/>
  <c r="V72"/>
  <c r="V73"/>
  <c r="V74"/>
  <c r="U74" s="1"/>
  <c r="J74" s="1"/>
  <c r="V75"/>
  <c r="U75" s="1"/>
  <c r="J75" s="1"/>
  <c r="V76"/>
  <c r="U76" s="1"/>
  <c r="J76" s="1"/>
  <c r="V77"/>
  <c r="U77" s="1"/>
  <c r="J77" s="1"/>
  <c r="V78"/>
  <c r="U78" s="1"/>
  <c r="J78" s="1"/>
  <c r="V79"/>
  <c r="U79" s="1"/>
  <c r="J79" s="1"/>
  <c r="V80"/>
  <c r="V81"/>
  <c r="U81" s="1"/>
  <c r="V82"/>
  <c r="U82" s="1"/>
  <c r="J82" s="1"/>
  <c r="V83"/>
  <c r="V84"/>
  <c r="V85"/>
  <c r="V86"/>
  <c r="U86" s="1"/>
  <c r="V87"/>
  <c r="U87" s="1"/>
  <c r="J87" s="1"/>
  <c r="V88"/>
  <c r="U88" s="1"/>
  <c r="J88" s="1"/>
  <c r="V89"/>
  <c r="V90"/>
  <c r="U90" s="1"/>
  <c r="V91"/>
  <c r="U91" s="1"/>
  <c r="J91" s="1"/>
  <c r="V92"/>
  <c r="V93"/>
  <c r="V94"/>
  <c r="U94" s="1"/>
  <c r="J94" s="1"/>
  <c r="V95"/>
  <c r="V96"/>
  <c r="U96" s="1"/>
  <c r="J96" s="1"/>
  <c r="V97"/>
  <c r="U97" s="1"/>
  <c r="V98"/>
  <c r="U98" s="1"/>
  <c r="J98" s="1"/>
  <c r="V99"/>
  <c r="U99" s="1"/>
  <c r="J99" s="1"/>
  <c r="V100"/>
  <c r="V101"/>
  <c r="V102"/>
  <c r="U102" s="1"/>
  <c r="V103"/>
  <c r="U103" s="1"/>
  <c r="J103" s="1"/>
  <c r="V104"/>
  <c r="V105"/>
  <c r="U105" s="1"/>
  <c r="J105" s="1"/>
  <c r="V106"/>
  <c r="U106" s="1"/>
  <c r="V107"/>
  <c r="U107" s="1"/>
  <c r="J107" s="1"/>
  <c r="V108"/>
  <c r="V109"/>
  <c r="U109" s="1"/>
  <c r="J109" s="1"/>
  <c r="V110"/>
  <c r="U110" s="1"/>
  <c r="J110" s="1"/>
  <c r="V111"/>
  <c r="U111" s="1"/>
  <c r="J111" s="1"/>
  <c r="V112"/>
  <c r="V113"/>
  <c r="U113" s="1"/>
  <c r="V114"/>
  <c r="U114" s="1"/>
  <c r="J114" s="1"/>
  <c r="V115"/>
  <c r="V116"/>
  <c r="V117"/>
  <c r="V118"/>
  <c r="U118" s="1"/>
  <c r="J118" s="1"/>
  <c r="V119"/>
  <c r="U119" s="1"/>
  <c r="J119" s="1"/>
  <c r="V120"/>
  <c r="V121"/>
  <c r="V122"/>
  <c r="U122" s="1"/>
  <c r="V123"/>
  <c r="U123" s="1"/>
  <c r="J123" s="1"/>
  <c r="V124"/>
  <c r="V125"/>
  <c r="V126"/>
  <c r="U126" s="1"/>
  <c r="J126" s="1"/>
  <c r="V127"/>
  <c r="U127" s="1"/>
  <c r="J127" s="1"/>
  <c r="V128"/>
  <c r="V129"/>
  <c r="U129" s="1"/>
  <c r="V130"/>
  <c r="U130" s="1"/>
  <c r="J130" s="1"/>
  <c r="V131"/>
  <c r="U131" s="1"/>
  <c r="J131" s="1"/>
  <c r="V132"/>
  <c r="V133"/>
  <c r="V134"/>
  <c r="U134" s="1"/>
  <c r="V135"/>
  <c r="U135" s="1"/>
  <c r="J135" s="1"/>
  <c r="V136"/>
  <c r="V137"/>
  <c r="V138"/>
  <c r="U138" s="1"/>
  <c r="V139"/>
  <c r="U139" s="1"/>
  <c r="J139" s="1"/>
  <c r="V140"/>
  <c r="V141"/>
  <c r="U141" s="1"/>
  <c r="J141" s="1"/>
  <c r="V142"/>
  <c r="U142" s="1"/>
  <c r="J142" s="1"/>
  <c r="V143"/>
  <c r="U143" s="1"/>
  <c r="J143" s="1"/>
  <c r="V144"/>
  <c r="V145"/>
  <c r="U145" s="1"/>
  <c r="V146"/>
  <c r="U146" s="1"/>
  <c r="J146" s="1"/>
  <c r="V147"/>
  <c r="V148"/>
  <c r="V149"/>
  <c r="V150"/>
  <c r="U150" s="1"/>
  <c r="V151"/>
  <c r="U151" s="1"/>
  <c r="J151" s="1"/>
  <c r="V152"/>
  <c r="V153"/>
  <c r="V154"/>
  <c r="U154" s="1"/>
  <c r="V155"/>
  <c r="U155" s="1"/>
  <c r="J155" s="1"/>
  <c r="V156"/>
  <c r="U156" s="1"/>
  <c r="J156" s="1"/>
  <c r="V157"/>
  <c r="U157" s="1"/>
  <c r="J157" s="1"/>
  <c r="V158"/>
  <c r="U158" s="1"/>
  <c r="J158" s="1"/>
  <c r="V159"/>
  <c r="V160"/>
  <c r="V161"/>
  <c r="U161" s="1"/>
  <c r="V162"/>
  <c r="U162" s="1"/>
  <c r="J162" s="1"/>
  <c r="V163"/>
  <c r="U163" s="1"/>
  <c r="J163" s="1"/>
  <c r="V164"/>
  <c r="U164" s="1"/>
  <c r="J164" s="1"/>
  <c r="V165"/>
  <c r="V166"/>
  <c r="U166" s="1"/>
  <c r="J166" s="1"/>
  <c r="V167"/>
  <c r="U167" s="1"/>
  <c r="J167" s="1"/>
  <c r="V168"/>
  <c r="V169"/>
  <c r="U169" s="1"/>
  <c r="J169" s="1"/>
  <c r="V170"/>
  <c r="U170" s="1"/>
  <c r="V171"/>
  <c r="U171" s="1"/>
  <c r="J171" s="1"/>
  <c r="V172"/>
  <c r="V173"/>
  <c r="U173" s="1"/>
  <c r="J173" s="1"/>
  <c r="V174"/>
  <c r="U174" s="1"/>
  <c r="J174" s="1"/>
  <c r="V175"/>
  <c r="U175" s="1"/>
  <c r="J175" s="1"/>
  <c r="V176"/>
  <c r="V177"/>
  <c r="U177" s="1"/>
  <c r="V178"/>
  <c r="U178" s="1"/>
  <c r="J178" s="1"/>
  <c r="V179"/>
  <c r="V180"/>
  <c r="V181"/>
  <c r="V182"/>
  <c r="U182" s="1"/>
  <c r="V183"/>
  <c r="U183" s="1"/>
  <c r="J183" s="1"/>
  <c r="V184"/>
  <c r="V185"/>
  <c r="V186"/>
  <c r="U186" s="1"/>
  <c r="V187"/>
  <c r="U187" s="1"/>
  <c r="J187" s="1"/>
  <c r="V188"/>
  <c r="V189"/>
  <c r="V190"/>
  <c r="U190" s="1"/>
  <c r="J190" s="1"/>
  <c r="V191"/>
  <c r="V192"/>
  <c r="U192" s="1"/>
  <c r="J192" s="1"/>
  <c r="V193"/>
  <c r="U193" s="1"/>
  <c r="V194"/>
  <c r="U194" s="1"/>
  <c r="J194" s="1"/>
  <c r="V195"/>
  <c r="U195" s="1"/>
  <c r="J195" s="1"/>
  <c r="V196"/>
  <c r="V197"/>
  <c r="V198"/>
  <c r="U198" s="1"/>
  <c r="J198" s="1"/>
  <c r="V199"/>
  <c r="U199" s="1"/>
  <c r="J199" s="1"/>
  <c r="V200"/>
  <c r="U200" s="1"/>
  <c r="J200" s="1"/>
  <c r="V201"/>
  <c r="V202"/>
  <c r="U202" s="1"/>
  <c r="V203"/>
  <c r="U203" s="1"/>
  <c r="J203" s="1"/>
  <c r="V204"/>
  <c r="U204" s="1"/>
  <c r="J204" s="1"/>
  <c r="V205"/>
  <c r="U205" s="1"/>
  <c r="J205" s="1"/>
  <c r="V206"/>
  <c r="U206" s="1"/>
  <c r="J206" s="1"/>
  <c r="V207"/>
  <c r="U207" s="1"/>
  <c r="J207" s="1"/>
  <c r="V208"/>
  <c r="U208" s="1"/>
  <c r="J208" s="1"/>
  <c r="V209"/>
  <c r="U209" s="1"/>
  <c r="V210"/>
  <c r="U210" s="1"/>
  <c r="J210" s="1"/>
  <c r="V211"/>
  <c r="U211" s="1"/>
  <c r="J211" s="1"/>
  <c r="V212"/>
  <c r="V213"/>
  <c r="V214"/>
  <c r="U214" s="1"/>
  <c r="V215"/>
  <c r="U215" s="1"/>
  <c r="J215" s="1"/>
  <c r="V216"/>
  <c r="V217"/>
  <c r="V218"/>
  <c r="U218" s="1"/>
  <c r="V219"/>
  <c r="U219" s="1"/>
  <c r="J219" s="1"/>
  <c r="V220"/>
  <c r="V221"/>
  <c r="V222"/>
  <c r="U222" s="1"/>
  <c r="J222" s="1"/>
  <c r="V223"/>
  <c r="U223" s="1"/>
  <c r="J223" s="1"/>
  <c r="V224"/>
  <c r="V225"/>
  <c r="U225" s="1"/>
  <c r="V226"/>
  <c r="U226" s="1"/>
  <c r="J226" s="1"/>
  <c r="V227"/>
  <c r="U227" s="1"/>
  <c r="J227" s="1"/>
  <c r="V228"/>
  <c r="V229"/>
  <c r="V230"/>
  <c r="U230" s="1"/>
  <c r="V231"/>
  <c r="U231" s="1"/>
  <c r="J231" s="1"/>
  <c r="V232"/>
  <c r="V233"/>
  <c r="V234"/>
  <c r="U234" s="1"/>
  <c r="V235"/>
  <c r="U235" s="1"/>
  <c r="J235" s="1"/>
  <c r="V236"/>
  <c r="V237"/>
  <c r="U237" s="1"/>
  <c r="J237" s="1"/>
  <c r="V238"/>
  <c r="U238" s="1"/>
  <c r="J238" s="1"/>
  <c r="V239"/>
  <c r="U239" s="1"/>
  <c r="J239" s="1"/>
  <c r="V240"/>
  <c r="V241"/>
  <c r="U241" s="1"/>
  <c r="V242"/>
  <c r="U242" s="1"/>
  <c r="J242" s="1"/>
  <c r="V243"/>
  <c r="V244"/>
  <c r="V245"/>
  <c r="U245" s="1"/>
  <c r="J245" s="1"/>
  <c r="V246"/>
  <c r="U246" s="1"/>
  <c r="V247"/>
  <c r="U247" s="1"/>
  <c r="J247" s="1"/>
  <c r="V248"/>
  <c r="V249"/>
  <c r="V250"/>
  <c r="U250" s="1"/>
  <c r="V251"/>
  <c r="U251" s="1"/>
  <c r="J251" s="1"/>
  <c r="V252"/>
  <c r="V253"/>
  <c r="V254"/>
  <c r="U254" s="1"/>
  <c r="J254" s="1"/>
  <c r="V255"/>
  <c r="V256"/>
  <c r="U256" s="1"/>
  <c r="J256" s="1"/>
  <c r="V257"/>
  <c r="U257" s="1"/>
  <c r="V258"/>
  <c r="U258" s="1"/>
  <c r="J258" s="1"/>
  <c r="V259"/>
  <c r="U259" s="1"/>
  <c r="J259" s="1"/>
  <c r="V260"/>
  <c r="U260" s="1"/>
  <c r="J260" s="1"/>
  <c r="V261"/>
  <c r="U261" s="1"/>
  <c r="J261" s="1"/>
  <c r="V262"/>
  <c r="U262" s="1"/>
  <c r="V263"/>
  <c r="U263" s="1"/>
  <c r="J263" s="1"/>
  <c r="V264"/>
  <c r="V265"/>
  <c r="V266"/>
  <c r="U266" s="1"/>
  <c r="V267"/>
  <c r="U267" s="1"/>
  <c r="J267" s="1"/>
  <c r="V268"/>
  <c r="V269"/>
  <c r="U269" s="1"/>
  <c r="J269" s="1"/>
  <c r="V270"/>
  <c r="U270" s="1"/>
  <c r="J270" s="1"/>
  <c r="V271"/>
  <c r="U271" s="1"/>
  <c r="J271" s="1"/>
  <c r="V272"/>
  <c r="V273"/>
  <c r="U273" s="1"/>
  <c r="J273" s="1"/>
  <c r="V274"/>
  <c r="U274" s="1"/>
  <c r="J274" s="1"/>
  <c r="V275"/>
  <c r="V276"/>
  <c r="V277"/>
  <c r="V278"/>
  <c r="U278" s="1"/>
  <c r="V279"/>
  <c r="U279" s="1"/>
  <c r="J279" s="1"/>
  <c r="V280"/>
  <c r="V281"/>
  <c r="V282"/>
  <c r="U282" s="1"/>
  <c r="V283"/>
  <c r="U283" s="1"/>
  <c r="J283" s="1"/>
  <c r="V284"/>
  <c r="V285"/>
  <c r="V286"/>
  <c r="U286" s="1"/>
  <c r="J286" s="1"/>
  <c r="V287"/>
  <c r="V288"/>
  <c r="V289"/>
  <c r="U289" s="1"/>
  <c r="V290"/>
  <c r="U290" s="1"/>
  <c r="J290" s="1"/>
  <c r="V291"/>
  <c r="U291" s="1"/>
  <c r="J291" s="1"/>
  <c r="V292"/>
  <c r="V293"/>
  <c r="V294"/>
  <c r="U294" s="1"/>
  <c r="V295"/>
  <c r="U295" s="1"/>
  <c r="J295" s="1"/>
  <c r="V296"/>
  <c r="V297"/>
  <c r="V298"/>
  <c r="U298" s="1"/>
  <c r="V299"/>
  <c r="U299" s="1"/>
  <c r="J299" s="1"/>
  <c r="V300"/>
  <c r="V301"/>
  <c r="U301" s="1"/>
  <c r="J301" s="1"/>
  <c r="V302"/>
  <c r="U302" s="1"/>
  <c r="J302" s="1"/>
  <c r="V303"/>
  <c r="U303" s="1"/>
  <c r="J303" s="1"/>
  <c r="V304"/>
  <c r="V305"/>
  <c r="U305" s="1"/>
  <c r="V306"/>
  <c r="U306" s="1"/>
  <c r="J306" s="1"/>
  <c r="V307"/>
  <c r="V308"/>
  <c r="V309"/>
  <c r="V310"/>
  <c r="U310" s="1"/>
  <c r="V311"/>
  <c r="U311" s="1"/>
  <c r="J311" s="1"/>
  <c r="V312"/>
  <c r="V313"/>
  <c r="V314"/>
  <c r="U314" s="1"/>
  <c r="V315"/>
  <c r="U315" s="1"/>
  <c r="J315" s="1"/>
  <c r="V316"/>
  <c r="V317"/>
  <c r="V318"/>
  <c r="U318" s="1"/>
  <c r="J318" s="1"/>
  <c r="V319"/>
  <c r="V320"/>
  <c r="V321"/>
  <c r="U321" s="1"/>
  <c r="V322"/>
  <c r="U322" s="1"/>
  <c r="J322" s="1"/>
  <c r="V323"/>
  <c r="U323" s="1"/>
  <c r="J323" s="1"/>
  <c r="V324"/>
  <c r="V325"/>
  <c r="V326"/>
  <c r="U326" s="1"/>
  <c r="V327"/>
  <c r="U327" s="1"/>
  <c r="J327" s="1"/>
  <c r="V328"/>
  <c r="V329"/>
  <c r="V330"/>
  <c r="U330" s="1"/>
  <c r="V331"/>
  <c r="U331" s="1"/>
  <c r="J331" s="1"/>
  <c r="V332"/>
  <c r="V333"/>
  <c r="U333" s="1"/>
  <c r="J333" s="1"/>
  <c r="V334"/>
  <c r="U334" s="1"/>
  <c r="J334" s="1"/>
  <c r="V335"/>
  <c r="U335" s="1"/>
  <c r="J335" s="1"/>
  <c r="V336"/>
  <c r="V337"/>
  <c r="U337" s="1"/>
  <c r="V338"/>
  <c r="U338" s="1"/>
  <c r="J338" s="1"/>
  <c r="V339"/>
  <c r="V340"/>
  <c r="V341"/>
  <c r="V342"/>
  <c r="U342" s="1"/>
  <c r="V343"/>
  <c r="U343" s="1"/>
  <c r="J343" s="1"/>
  <c r="V344"/>
  <c r="V345"/>
  <c r="V346"/>
  <c r="U346" s="1"/>
  <c r="J346" s="1"/>
  <c r="V347"/>
  <c r="U347" s="1"/>
  <c r="J347" s="1"/>
  <c r="V348"/>
  <c r="V349"/>
  <c r="V350"/>
  <c r="V351"/>
  <c r="U351" s="1"/>
  <c r="J351" s="1"/>
  <c r="V352"/>
  <c r="V353"/>
  <c r="V354"/>
  <c r="V355"/>
  <c r="U355" s="1"/>
  <c r="J355" s="1"/>
  <c r="V356"/>
  <c r="V357"/>
  <c r="U357" s="1"/>
  <c r="J357" s="1"/>
  <c r="V358"/>
  <c r="U358" s="1"/>
  <c r="J358" s="1"/>
  <c r="V359"/>
  <c r="U359" s="1"/>
  <c r="J359" s="1"/>
  <c r="V360"/>
  <c r="V361"/>
  <c r="V362"/>
  <c r="U362" s="1"/>
  <c r="J362" s="1"/>
  <c r="V363"/>
  <c r="U363" s="1"/>
  <c r="J363" s="1"/>
  <c r="V364"/>
  <c r="V365"/>
  <c r="V366"/>
  <c r="V367"/>
  <c r="U367" s="1"/>
  <c r="J367" s="1"/>
  <c r="V368"/>
  <c r="V369"/>
  <c r="V370"/>
  <c r="V371"/>
  <c r="U371" s="1"/>
  <c r="J371" s="1"/>
  <c r="V372"/>
  <c r="V373"/>
  <c r="U373" s="1"/>
  <c r="J373" s="1"/>
  <c r="V374"/>
  <c r="U374" s="1"/>
  <c r="J374" s="1"/>
  <c r="V375"/>
  <c r="U375" s="1"/>
  <c r="J375" s="1"/>
  <c r="V376"/>
  <c r="V377"/>
  <c r="V378"/>
  <c r="U378" s="1"/>
  <c r="J378" s="1"/>
  <c r="V379"/>
  <c r="U379" s="1"/>
  <c r="J379" s="1"/>
  <c r="V380"/>
  <c r="V381"/>
  <c r="V382"/>
  <c r="V383"/>
  <c r="U383" s="1"/>
  <c r="J383" s="1"/>
  <c r="V384"/>
  <c r="V385"/>
  <c r="V386"/>
  <c r="V387"/>
  <c r="U387" s="1"/>
  <c r="J387" s="1"/>
  <c r="V388"/>
  <c r="V389"/>
  <c r="U389" s="1"/>
  <c r="J389" s="1"/>
  <c r="V390"/>
  <c r="U390" s="1"/>
  <c r="J390" s="1"/>
  <c r="V391"/>
  <c r="U391" s="1"/>
  <c r="J391" s="1"/>
  <c r="V392"/>
  <c r="U392" s="1"/>
  <c r="J392" s="1"/>
  <c r="V393"/>
  <c r="V394"/>
  <c r="U394" s="1"/>
  <c r="J394" s="1"/>
  <c r="V395"/>
  <c r="U395" s="1"/>
  <c r="J395" s="1"/>
  <c r="V396"/>
  <c r="V397"/>
  <c r="V398"/>
  <c r="U398" s="1"/>
  <c r="J398" s="1"/>
  <c r="V399"/>
  <c r="U399" s="1"/>
  <c r="J399" s="1"/>
  <c r="V400"/>
  <c r="V401"/>
  <c r="V402"/>
  <c r="V403"/>
  <c r="U403" s="1"/>
  <c r="J403" s="1"/>
  <c r="V404"/>
  <c r="V405"/>
  <c r="U405" s="1"/>
  <c r="J405" s="1"/>
  <c r="V406"/>
  <c r="U406" s="1"/>
  <c r="J406" s="1"/>
  <c r="V407"/>
  <c r="U407" s="1"/>
  <c r="J407" s="1"/>
  <c r="V408"/>
  <c r="V409"/>
  <c r="V410"/>
  <c r="U410" s="1"/>
  <c r="J410" s="1"/>
  <c r="V411"/>
  <c r="U411" s="1"/>
  <c r="J411" s="1"/>
  <c r="V412"/>
  <c r="V413"/>
  <c r="V414"/>
  <c r="V415"/>
  <c r="U415" s="1"/>
  <c r="J415" s="1"/>
  <c r="V416"/>
  <c r="V417"/>
  <c r="V418"/>
  <c r="V419"/>
  <c r="U419" s="1"/>
  <c r="J419" s="1"/>
  <c r="V420"/>
  <c r="V421"/>
  <c r="U421" s="1"/>
  <c r="J421" s="1"/>
  <c r="V422"/>
  <c r="U422" s="1"/>
  <c r="J422" s="1"/>
  <c r="V423"/>
  <c r="U423" s="1"/>
  <c r="J423" s="1"/>
  <c r="V424"/>
  <c r="V425"/>
  <c r="V426"/>
  <c r="U426" s="1"/>
  <c r="J426" s="1"/>
  <c r="V427"/>
  <c r="U427" s="1"/>
  <c r="J427" s="1"/>
  <c r="V428"/>
  <c r="V429"/>
  <c r="V430"/>
  <c r="V431"/>
  <c r="U431" s="1"/>
  <c r="J431" s="1"/>
  <c r="V432"/>
  <c r="V433"/>
  <c r="V434"/>
  <c r="V435"/>
  <c r="U435" s="1"/>
  <c r="J435" s="1"/>
  <c r="V436"/>
  <c r="V437"/>
  <c r="U437" s="1"/>
  <c r="J437" s="1"/>
  <c r="V438"/>
  <c r="U438" s="1"/>
  <c r="J438" s="1"/>
  <c r="V439"/>
  <c r="U439" s="1"/>
  <c r="J439" s="1"/>
  <c r="V440"/>
  <c r="V441"/>
  <c r="V442"/>
  <c r="U442" s="1"/>
  <c r="J442" s="1"/>
  <c r="V443"/>
  <c r="U443" s="1"/>
  <c r="J443" s="1"/>
  <c r="V444"/>
  <c r="V445"/>
  <c r="V446"/>
  <c r="V447"/>
  <c r="U447" s="1"/>
  <c r="J447" s="1"/>
  <c r="V448"/>
  <c r="V449"/>
  <c r="V450"/>
  <c r="V451"/>
  <c r="U451" s="1"/>
  <c r="J451" s="1"/>
  <c r="V452"/>
  <c r="V453"/>
  <c r="U453" s="1"/>
  <c r="J453" s="1"/>
  <c r="V454"/>
  <c r="U454" s="1"/>
  <c r="J454" s="1"/>
  <c r="V455"/>
  <c r="U455" s="1"/>
  <c r="J455" s="1"/>
  <c r="V456"/>
  <c r="V457"/>
  <c r="V458"/>
  <c r="U458" s="1"/>
  <c r="J458" s="1"/>
  <c r="V459"/>
  <c r="U459" s="1"/>
  <c r="J459" s="1"/>
  <c r="V460"/>
  <c r="V461"/>
  <c r="V462"/>
  <c r="V463"/>
  <c r="U463" s="1"/>
  <c r="J463" s="1"/>
  <c r="V464"/>
  <c r="V465"/>
  <c r="V466"/>
  <c r="V467"/>
  <c r="U467" s="1"/>
  <c r="J467" s="1"/>
  <c r="V468"/>
  <c r="V469"/>
  <c r="U469" s="1"/>
  <c r="J469" s="1"/>
  <c r="V470"/>
  <c r="U470" s="1"/>
  <c r="J470" s="1"/>
  <c r="V471"/>
  <c r="U471" s="1"/>
  <c r="J471" s="1"/>
  <c r="V472"/>
  <c r="V473"/>
  <c r="V474"/>
  <c r="U474" s="1"/>
  <c r="J474" s="1"/>
  <c r="V475"/>
  <c r="U475" s="1"/>
  <c r="J475" s="1"/>
  <c r="V476"/>
  <c r="V477"/>
  <c r="V478"/>
  <c r="V479"/>
  <c r="U479" s="1"/>
  <c r="J479" s="1"/>
  <c r="V480"/>
  <c r="V481"/>
  <c r="V482"/>
  <c r="V483"/>
  <c r="U483" s="1"/>
  <c r="J483" s="1"/>
  <c r="V484"/>
  <c r="V485"/>
  <c r="U485" s="1"/>
  <c r="J485" s="1"/>
  <c r="V486"/>
  <c r="U486" s="1"/>
  <c r="J486" s="1"/>
  <c r="V487"/>
  <c r="U487" s="1"/>
  <c r="J487" s="1"/>
  <c r="V488"/>
  <c r="V489"/>
  <c r="V490"/>
  <c r="U490" s="1"/>
  <c r="J490" s="1"/>
  <c r="V491"/>
  <c r="U491" s="1"/>
  <c r="J491" s="1"/>
  <c r="V492"/>
  <c r="V493"/>
  <c r="V494"/>
  <c r="V495"/>
  <c r="U495" s="1"/>
  <c r="J495" s="1"/>
  <c r="V496"/>
  <c r="V497"/>
  <c r="V498"/>
  <c r="V499"/>
  <c r="U499" s="1"/>
  <c r="J499" s="1"/>
  <c r="V500"/>
  <c r="V501"/>
  <c r="U501" s="1"/>
  <c r="J501" s="1"/>
  <c r="V502"/>
  <c r="U502" s="1"/>
  <c r="J502" s="1"/>
  <c r="V503"/>
  <c r="U503" s="1"/>
  <c r="J503" s="1"/>
  <c r="V504"/>
  <c r="U504" s="1"/>
  <c r="J504" s="1"/>
  <c r="V505"/>
  <c r="U505" s="1"/>
  <c r="J505" s="1"/>
  <c r="V506"/>
  <c r="U506" s="1"/>
  <c r="J506" s="1"/>
  <c r="V507"/>
  <c r="U507" s="1"/>
  <c r="J507" s="1"/>
  <c r="V508"/>
  <c r="V509"/>
  <c r="U509" s="1"/>
  <c r="J509" s="1"/>
  <c r="V510"/>
  <c r="V511"/>
  <c r="U511" s="1"/>
  <c r="J511" s="1"/>
  <c r="V512"/>
  <c r="V513"/>
  <c r="V514"/>
  <c r="V515"/>
  <c r="U515" s="1"/>
  <c r="J515" s="1"/>
  <c r="V516"/>
  <c r="V517"/>
  <c r="U517" s="1"/>
  <c r="J517" s="1"/>
  <c r="V518"/>
  <c r="U518" s="1"/>
  <c r="J518" s="1"/>
  <c r="V519"/>
  <c r="U519" s="1"/>
  <c r="J519" s="1"/>
  <c r="V520"/>
  <c r="U4"/>
  <c r="U5"/>
  <c r="U16"/>
  <c r="U19"/>
  <c r="U20"/>
  <c r="U21"/>
  <c r="U24"/>
  <c r="U25"/>
  <c r="U28"/>
  <c r="U29"/>
  <c r="U31"/>
  <c r="U32"/>
  <c r="U36"/>
  <c r="J36" s="1"/>
  <c r="U37"/>
  <c r="J37" s="1"/>
  <c r="U40"/>
  <c r="U41"/>
  <c r="U51"/>
  <c r="J51" s="1"/>
  <c r="U52"/>
  <c r="U53"/>
  <c r="U57"/>
  <c r="J57" s="1"/>
  <c r="U60"/>
  <c r="U61"/>
  <c r="J61" s="1"/>
  <c r="U63"/>
  <c r="J63" s="1"/>
  <c r="U64"/>
  <c r="U68"/>
  <c r="J68" s="1"/>
  <c r="U69"/>
  <c r="J69" s="1"/>
  <c r="U72"/>
  <c r="U73"/>
  <c r="U80"/>
  <c r="U83"/>
  <c r="J83" s="1"/>
  <c r="U84"/>
  <c r="U85"/>
  <c r="U89"/>
  <c r="J89" s="1"/>
  <c r="U92"/>
  <c r="U93"/>
  <c r="J93" s="1"/>
  <c r="U95"/>
  <c r="J95" s="1"/>
  <c r="U100"/>
  <c r="J100" s="1"/>
  <c r="U101"/>
  <c r="J101" s="1"/>
  <c r="U104"/>
  <c r="U108"/>
  <c r="U112"/>
  <c r="U115"/>
  <c r="J115" s="1"/>
  <c r="U116"/>
  <c r="U117"/>
  <c r="J117" s="1"/>
  <c r="U120"/>
  <c r="J120" s="1"/>
  <c r="U121"/>
  <c r="J121" s="1"/>
  <c r="U124"/>
  <c r="J124" s="1"/>
  <c r="U125"/>
  <c r="J125" s="1"/>
  <c r="U128"/>
  <c r="U132"/>
  <c r="J132" s="1"/>
  <c r="U133"/>
  <c r="J133" s="1"/>
  <c r="U136"/>
  <c r="U137"/>
  <c r="U140"/>
  <c r="J140" s="1"/>
  <c r="U144"/>
  <c r="U147"/>
  <c r="J147" s="1"/>
  <c r="U148"/>
  <c r="U149"/>
  <c r="U152"/>
  <c r="J152" s="1"/>
  <c r="U153"/>
  <c r="J153" s="1"/>
  <c r="U159"/>
  <c r="J159" s="1"/>
  <c r="U160"/>
  <c r="J160" s="1"/>
  <c r="U165"/>
  <c r="J165" s="1"/>
  <c r="U168"/>
  <c r="U172"/>
  <c r="U176"/>
  <c r="U179"/>
  <c r="J179" s="1"/>
  <c r="U180"/>
  <c r="J180" s="1"/>
  <c r="U181"/>
  <c r="U184"/>
  <c r="J184" s="1"/>
  <c r="U185"/>
  <c r="J185" s="1"/>
  <c r="U188"/>
  <c r="U189"/>
  <c r="J189" s="1"/>
  <c r="U191"/>
  <c r="J191" s="1"/>
  <c r="U196"/>
  <c r="J196" s="1"/>
  <c r="U197"/>
  <c r="J197" s="1"/>
  <c r="U201"/>
  <c r="U212"/>
  <c r="U213"/>
  <c r="U216"/>
  <c r="J216" s="1"/>
  <c r="U217"/>
  <c r="J217" s="1"/>
  <c r="U220"/>
  <c r="U221"/>
  <c r="J221" s="1"/>
  <c r="U224"/>
  <c r="U228"/>
  <c r="J228" s="1"/>
  <c r="U229"/>
  <c r="J229" s="1"/>
  <c r="U232"/>
  <c r="U233"/>
  <c r="U236"/>
  <c r="U240"/>
  <c r="U243"/>
  <c r="J243" s="1"/>
  <c r="U244"/>
  <c r="J244" s="1"/>
  <c r="U248"/>
  <c r="J248" s="1"/>
  <c r="U249"/>
  <c r="J249" s="1"/>
  <c r="U252"/>
  <c r="U253"/>
  <c r="J253" s="1"/>
  <c r="U255"/>
  <c r="J255" s="1"/>
  <c r="U264"/>
  <c r="U265"/>
  <c r="U268"/>
  <c r="U272"/>
  <c r="U275"/>
  <c r="J275" s="1"/>
  <c r="U276"/>
  <c r="U277"/>
  <c r="U280"/>
  <c r="J280" s="1"/>
  <c r="U281"/>
  <c r="J281" s="1"/>
  <c r="U284"/>
  <c r="U285"/>
  <c r="J285" s="1"/>
  <c r="U287"/>
  <c r="J287" s="1"/>
  <c r="U288"/>
  <c r="U292"/>
  <c r="J292" s="1"/>
  <c r="U293"/>
  <c r="J293" s="1"/>
  <c r="U296"/>
  <c r="U297"/>
  <c r="U300"/>
  <c r="U304"/>
  <c r="U307"/>
  <c r="J307" s="1"/>
  <c r="U308"/>
  <c r="U309"/>
  <c r="U312"/>
  <c r="J312" s="1"/>
  <c r="U313"/>
  <c r="J313" s="1"/>
  <c r="U316"/>
  <c r="U317"/>
  <c r="J317" s="1"/>
  <c r="U319"/>
  <c r="J319" s="1"/>
  <c r="U320"/>
  <c r="U324"/>
  <c r="J324" s="1"/>
  <c r="U325"/>
  <c r="J325" s="1"/>
  <c r="U328"/>
  <c r="U329"/>
  <c r="U332"/>
  <c r="U336"/>
  <c r="U339"/>
  <c r="J339" s="1"/>
  <c r="U340"/>
  <c r="U341"/>
  <c r="U344"/>
  <c r="J344" s="1"/>
  <c r="U345"/>
  <c r="J345" s="1"/>
  <c r="U348"/>
  <c r="U349"/>
  <c r="J349" s="1"/>
  <c r="U350"/>
  <c r="J350" s="1"/>
  <c r="U352"/>
  <c r="U353"/>
  <c r="U354"/>
  <c r="J354" s="1"/>
  <c r="U356"/>
  <c r="J356" s="1"/>
  <c r="U360"/>
  <c r="J360" s="1"/>
  <c r="U361"/>
  <c r="J361" s="1"/>
  <c r="U364"/>
  <c r="U365"/>
  <c r="J365" s="1"/>
  <c r="U366"/>
  <c r="J366" s="1"/>
  <c r="U368"/>
  <c r="U369"/>
  <c r="J369" s="1"/>
  <c r="U370"/>
  <c r="J370" s="1"/>
  <c r="U372"/>
  <c r="U376"/>
  <c r="U377"/>
  <c r="J377" s="1"/>
  <c r="U380"/>
  <c r="U381"/>
  <c r="J381" s="1"/>
  <c r="U382"/>
  <c r="J382" s="1"/>
  <c r="U384"/>
  <c r="U385"/>
  <c r="J385" s="1"/>
  <c r="U386"/>
  <c r="J386" s="1"/>
  <c r="U388"/>
  <c r="U393"/>
  <c r="J393" s="1"/>
  <c r="U396"/>
  <c r="U397"/>
  <c r="J397" s="1"/>
  <c r="U400"/>
  <c r="U401"/>
  <c r="J401" s="1"/>
  <c r="U402"/>
  <c r="J402" s="1"/>
  <c r="U404"/>
  <c r="U408"/>
  <c r="U409"/>
  <c r="J409" s="1"/>
  <c r="U412"/>
  <c r="U413"/>
  <c r="J413" s="1"/>
  <c r="U414"/>
  <c r="J414" s="1"/>
  <c r="U416"/>
  <c r="U417"/>
  <c r="J417" s="1"/>
  <c r="U418"/>
  <c r="J418" s="1"/>
  <c r="U420"/>
  <c r="U424"/>
  <c r="U425"/>
  <c r="J425" s="1"/>
  <c r="U428"/>
  <c r="U429"/>
  <c r="J429" s="1"/>
  <c r="U430"/>
  <c r="J430" s="1"/>
  <c r="U432"/>
  <c r="U433"/>
  <c r="J433" s="1"/>
  <c r="U434"/>
  <c r="J434" s="1"/>
  <c r="U436"/>
  <c r="U440"/>
  <c r="U441"/>
  <c r="J441" s="1"/>
  <c r="U444"/>
  <c r="U445"/>
  <c r="J445" s="1"/>
  <c r="U446"/>
  <c r="J446" s="1"/>
  <c r="U448"/>
  <c r="U449"/>
  <c r="J449" s="1"/>
  <c r="U450"/>
  <c r="J450" s="1"/>
  <c r="U452"/>
  <c r="U456"/>
  <c r="U457"/>
  <c r="J457" s="1"/>
  <c r="U460"/>
  <c r="U461"/>
  <c r="J461" s="1"/>
  <c r="U462"/>
  <c r="J462" s="1"/>
  <c r="U464"/>
  <c r="U465"/>
  <c r="J465" s="1"/>
  <c r="U466"/>
  <c r="J466" s="1"/>
  <c r="U468"/>
  <c r="U472"/>
  <c r="U473"/>
  <c r="J473" s="1"/>
  <c r="U476"/>
  <c r="U477"/>
  <c r="J477" s="1"/>
  <c r="U478"/>
  <c r="J478" s="1"/>
  <c r="U480"/>
  <c r="U481"/>
  <c r="J481" s="1"/>
  <c r="U482"/>
  <c r="J482" s="1"/>
  <c r="U484"/>
  <c r="U488"/>
  <c r="U489"/>
  <c r="J489" s="1"/>
  <c r="U492"/>
  <c r="U493"/>
  <c r="J493" s="1"/>
  <c r="U494"/>
  <c r="J494" s="1"/>
  <c r="U496"/>
  <c r="U497"/>
  <c r="J497" s="1"/>
  <c r="U498"/>
  <c r="J498" s="1"/>
  <c r="U500"/>
  <c r="U508"/>
  <c r="U510"/>
  <c r="J510" s="1"/>
  <c r="U512"/>
  <c r="U513"/>
  <c r="J513" s="1"/>
  <c r="U514"/>
  <c r="J514" s="1"/>
  <c r="U516"/>
  <c r="U520"/>
  <c r="P3"/>
  <c r="O3" s="1"/>
  <c r="P4"/>
  <c r="O4" s="1"/>
  <c r="P5"/>
  <c r="P6"/>
  <c r="O6" s="1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O503" s="1"/>
  <c r="I503" s="1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I34" s="1"/>
  <c r="O35"/>
  <c r="O36"/>
  <c r="I36" s="1"/>
  <c r="O37"/>
  <c r="O38"/>
  <c r="I38" s="1"/>
  <c r="O39"/>
  <c r="O40"/>
  <c r="I40" s="1"/>
  <c r="O41"/>
  <c r="O42"/>
  <c r="I42" s="1"/>
  <c r="O43"/>
  <c r="I43" s="1"/>
  <c r="O44"/>
  <c r="I44" s="1"/>
  <c r="O45"/>
  <c r="O46"/>
  <c r="I46" s="1"/>
  <c r="O47"/>
  <c r="O48"/>
  <c r="I48" s="1"/>
  <c r="O49"/>
  <c r="I49" s="1"/>
  <c r="O50"/>
  <c r="I50" s="1"/>
  <c r="O51"/>
  <c r="I51" s="1"/>
  <c r="O52"/>
  <c r="I52" s="1"/>
  <c r="O53"/>
  <c r="O54"/>
  <c r="I54" s="1"/>
  <c r="O55"/>
  <c r="O56"/>
  <c r="I56" s="1"/>
  <c r="O57"/>
  <c r="O58"/>
  <c r="I58" s="1"/>
  <c r="O59"/>
  <c r="O60"/>
  <c r="I60" s="1"/>
  <c r="O61"/>
  <c r="O62"/>
  <c r="I62" s="1"/>
  <c r="O63"/>
  <c r="O64"/>
  <c r="I64" s="1"/>
  <c r="O65"/>
  <c r="O66"/>
  <c r="I66" s="1"/>
  <c r="O67"/>
  <c r="O68"/>
  <c r="I68" s="1"/>
  <c r="O69"/>
  <c r="O70"/>
  <c r="I70" s="1"/>
  <c r="O71"/>
  <c r="O72"/>
  <c r="I72" s="1"/>
  <c r="O73"/>
  <c r="O74"/>
  <c r="I74" s="1"/>
  <c r="O75"/>
  <c r="O76"/>
  <c r="I76" s="1"/>
  <c r="O77"/>
  <c r="I77" s="1"/>
  <c r="O78"/>
  <c r="I78" s="1"/>
  <c r="O79"/>
  <c r="O80"/>
  <c r="I80" s="1"/>
  <c r="O81"/>
  <c r="O82"/>
  <c r="I82" s="1"/>
  <c r="O83"/>
  <c r="O84"/>
  <c r="I84" s="1"/>
  <c r="O85"/>
  <c r="O86"/>
  <c r="I86" s="1"/>
  <c r="O87"/>
  <c r="O88"/>
  <c r="I88" s="1"/>
  <c r="O89"/>
  <c r="O90"/>
  <c r="I90" s="1"/>
  <c r="O91"/>
  <c r="O92"/>
  <c r="I92" s="1"/>
  <c r="O93"/>
  <c r="O94"/>
  <c r="I94" s="1"/>
  <c r="O95"/>
  <c r="O96"/>
  <c r="I96" s="1"/>
  <c r="O97"/>
  <c r="O98"/>
  <c r="I98" s="1"/>
  <c r="O99"/>
  <c r="I99" s="1"/>
  <c r="O100"/>
  <c r="I100" s="1"/>
  <c r="O101"/>
  <c r="O102"/>
  <c r="I102" s="1"/>
  <c r="O103"/>
  <c r="O104"/>
  <c r="I104" s="1"/>
  <c r="O105"/>
  <c r="O106"/>
  <c r="I106" s="1"/>
  <c r="O107"/>
  <c r="O108"/>
  <c r="I108" s="1"/>
  <c r="O109"/>
  <c r="I109" s="1"/>
  <c r="O110"/>
  <c r="I110" s="1"/>
  <c r="O111"/>
  <c r="O112"/>
  <c r="I112" s="1"/>
  <c r="O113"/>
  <c r="I113" s="1"/>
  <c r="O114"/>
  <c r="I114" s="1"/>
  <c r="O115"/>
  <c r="O116"/>
  <c r="I116" s="1"/>
  <c r="O117"/>
  <c r="O118"/>
  <c r="I118" s="1"/>
  <c r="O119"/>
  <c r="O120"/>
  <c r="I120" s="1"/>
  <c r="O121"/>
  <c r="I121" s="1"/>
  <c r="O122"/>
  <c r="I122" s="1"/>
  <c r="O123"/>
  <c r="O124"/>
  <c r="I124" s="1"/>
  <c r="O125"/>
  <c r="O126"/>
  <c r="I126" s="1"/>
  <c r="O127"/>
  <c r="O128"/>
  <c r="I128" s="1"/>
  <c r="O129"/>
  <c r="O130"/>
  <c r="I130" s="1"/>
  <c r="O131"/>
  <c r="O132"/>
  <c r="I132" s="1"/>
  <c r="O133"/>
  <c r="O134"/>
  <c r="I134" s="1"/>
  <c r="O135"/>
  <c r="O136"/>
  <c r="I136" s="1"/>
  <c r="O137"/>
  <c r="O138"/>
  <c r="I138" s="1"/>
  <c r="O139"/>
  <c r="O140"/>
  <c r="I140" s="1"/>
  <c r="O141"/>
  <c r="O142"/>
  <c r="I142" s="1"/>
  <c r="O143"/>
  <c r="O144"/>
  <c r="I144" s="1"/>
  <c r="O145"/>
  <c r="O146"/>
  <c r="I146" s="1"/>
  <c r="O147"/>
  <c r="O148"/>
  <c r="I148" s="1"/>
  <c r="O149"/>
  <c r="O150"/>
  <c r="I150" s="1"/>
  <c r="O151"/>
  <c r="O152"/>
  <c r="I152" s="1"/>
  <c r="O153"/>
  <c r="O154"/>
  <c r="I154" s="1"/>
  <c r="O155"/>
  <c r="O156"/>
  <c r="I156" s="1"/>
  <c r="O157"/>
  <c r="O158"/>
  <c r="I158" s="1"/>
  <c r="O159"/>
  <c r="O160"/>
  <c r="I160" s="1"/>
  <c r="O161"/>
  <c r="O162"/>
  <c r="I162" s="1"/>
  <c r="O163"/>
  <c r="O164"/>
  <c r="I164" s="1"/>
  <c r="O165"/>
  <c r="O166"/>
  <c r="I166" s="1"/>
  <c r="O167"/>
  <c r="O168"/>
  <c r="I168" s="1"/>
  <c r="O169"/>
  <c r="I169" s="1"/>
  <c r="O170"/>
  <c r="I170" s="1"/>
  <c r="O171"/>
  <c r="O172"/>
  <c r="I172" s="1"/>
  <c r="O173"/>
  <c r="O174"/>
  <c r="I174" s="1"/>
  <c r="O175"/>
  <c r="I175" s="1"/>
  <c r="O176"/>
  <c r="I176" s="1"/>
  <c r="O177"/>
  <c r="O178"/>
  <c r="I178" s="1"/>
  <c r="O179"/>
  <c r="O180"/>
  <c r="I180" s="1"/>
  <c r="O181"/>
  <c r="O182"/>
  <c r="I182" s="1"/>
  <c r="O183"/>
  <c r="I183" s="1"/>
  <c r="O184"/>
  <c r="I184" s="1"/>
  <c r="O185"/>
  <c r="O186"/>
  <c r="I186" s="1"/>
  <c r="O187"/>
  <c r="O188"/>
  <c r="I188" s="1"/>
  <c r="O189"/>
  <c r="O190"/>
  <c r="I190" s="1"/>
  <c r="O191"/>
  <c r="I191" s="1"/>
  <c r="O192"/>
  <c r="I192" s="1"/>
  <c r="O193"/>
  <c r="O194"/>
  <c r="I194" s="1"/>
  <c r="O195"/>
  <c r="O196"/>
  <c r="I196" s="1"/>
  <c r="O197"/>
  <c r="O198"/>
  <c r="I198" s="1"/>
  <c r="O199"/>
  <c r="O200"/>
  <c r="I200" s="1"/>
  <c r="O201"/>
  <c r="O202"/>
  <c r="I202" s="1"/>
  <c r="O203"/>
  <c r="O204"/>
  <c r="I204" s="1"/>
  <c r="O205"/>
  <c r="O206"/>
  <c r="I206" s="1"/>
  <c r="O207"/>
  <c r="I207" s="1"/>
  <c r="O208"/>
  <c r="I208" s="1"/>
  <c r="O209"/>
  <c r="O210"/>
  <c r="I210" s="1"/>
  <c r="O211"/>
  <c r="I211" s="1"/>
  <c r="O212"/>
  <c r="I212" s="1"/>
  <c r="O213"/>
  <c r="O214"/>
  <c r="I214" s="1"/>
  <c r="O215"/>
  <c r="O216"/>
  <c r="I216" s="1"/>
  <c r="O217"/>
  <c r="O218"/>
  <c r="I218" s="1"/>
  <c r="O219"/>
  <c r="O220"/>
  <c r="I220" s="1"/>
  <c r="O221"/>
  <c r="O222"/>
  <c r="I222" s="1"/>
  <c r="O223"/>
  <c r="O224"/>
  <c r="I224" s="1"/>
  <c r="O225"/>
  <c r="O226"/>
  <c r="I226" s="1"/>
  <c r="O227"/>
  <c r="O228"/>
  <c r="I228" s="1"/>
  <c r="O229"/>
  <c r="O230"/>
  <c r="I230" s="1"/>
  <c r="O231"/>
  <c r="O232"/>
  <c r="I232" s="1"/>
  <c r="O233"/>
  <c r="O234"/>
  <c r="I234" s="1"/>
  <c r="O235"/>
  <c r="I235" s="1"/>
  <c r="O236"/>
  <c r="I236" s="1"/>
  <c r="O237"/>
  <c r="O238"/>
  <c r="I238" s="1"/>
  <c r="O239"/>
  <c r="O240"/>
  <c r="I240" s="1"/>
  <c r="O241"/>
  <c r="I241" s="1"/>
  <c r="O242"/>
  <c r="I242" s="1"/>
  <c r="O243"/>
  <c r="O244"/>
  <c r="I244" s="1"/>
  <c r="O245"/>
  <c r="O246"/>
  <c r="I246" s="1"/>
  <c r="O247"/>
  <c r="O248"/>
  <c r="I248" s="1"/>
  <c r="O249"/>
  <c r="O250"/>
  <c r="I250" s="1"/>
  <c r="O251"/>
  <c r="O252"/>
  <c r="I252" s="1"/>
  <c r="O253"/>
  <c r="O254"/>
  <c r="I254" s="1"/>
  <c r="O255"/>
  <c r="O256"/>
  <c r="I256" s="1"/>
  <c r="O257"/>
  <c r="O258"/>
  <c r="I258" s="1"/>
  <c r="O259"/>
  <c r="O260"/>
  <c r="I260" s="1"/>
  <c r="O261"/>
  <c r="I261" s="1"/>
  <c r="O262"/>
  <c r="I262" s="1"/>
  <c r="O263"/>
  <c r="I263" s="1"/>
  <c r="O264"/>
  <c r="I264" s="1"/>
  <c r="O265"/>
  <c r="O266"/>
  <c r="I266" s="1"/>
  <c r="O267"/>
  <c r="I267" s="1"/>
  <c r="O268"/>
  <c r="I268" s="1"/>
  <c r="O269"/>
  <c r="O270"/>
  <c r="I270" s="1"/>
  <c r="O271"/>
  <c r="O272"/>
  <c r="I272" s="1"/>
  <c r="O273"/>
  <c r="O274"/>
  <c r="I274" s="1"/>
  <c r="O275"/>
  <c r="O276"/>
  <c r="I276" s="1"/>
  <c r="O277"/>
  <c r="O278"/>
  <c r="I278" s="1"/>
  <c r="O279"/>
  <c r="O280"/>
  <c r="I280" s="1"/>
  <c r="O281"/>
  <c r="O282"/>
  <c r="I282" s="1"/>
  <c r="O283"/>
  <c r="O284"/>
  <c r="I284" s="1"/>
  <c r="O285"/>
  <c r="O286"/>
  <c r="I286" s="1"/>
  <c r="O287"/>
  <c r="O288"/>
  <c r="I288" s="1"/>
  <c r="O289"/>
  <c r="O290"/>
  <c r="I290" s="1"/>
  <c r="O291"/>
  <c r="O292"/>
  <c r="I292" s="1"/>
  <c r="O293"/>
  <c r="O294"/>
  <c r="I294" s="1"/>
  <c r="O295"/>
  <c r="O296"/>
  <c r="I296" s="1"/>
  <c r="O297"/>
  <c r="O298"/>
  <c r="I298" s="1"/>
  <c r="O299"/>
  <c r="I299" s="1"/>
  <c r="O301"/>
  <c r="I301" s="1"/>
  <c r="O302"/>
  <c r="I302" s="1"/>
  <c r="O303"/>
  <c r="O304"/>
  <c r="I304" s="1"/>
  <c r="O305"/>
  <c r="O306"/>
  <c r="I306" s="1"/>
  <c r="O307"/>
  <c r="O308"/>
  <c r="I308" s="1"/>
  <c r="O309"/>
  <c r="O310"/>
  <c r="I310" s="1"/>
  <c r="O311"/>
  <c r="O312"/>
  <c r="I312" s="1"/>
  <c r="O313"/>
  <c r="O314"/>
  <c r="I314" s="1"/>
  <c r="O315"/>
  <c r="O316"/>
  <c r="O317"/>
  <c r="O318"/>
  <c r="I318" s="1"/>
  <c r="O319"/>
  <c r="O320"/>
  <c r="I320" s="1"/>
  <c r="O321"/>
  <c r="O322"/>
  <c r="I322" s="1"/>
  <c r="O323"/>
  <c r="O324"/>
  <c r="O325"/>
  <c r="O326"/>
  <c r="I326" s="1"/>
  <c r="O327"/>
  <c r="O328"/>
  <c r="I328" s="1"/>
  <c r="O329"/>
  <c r="O330"/>
  <c r="I330" s="1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I391" s="1"/>
  <c r="O393"/>
  <c r="O394"/>
  <c r="O395"/>
  <c r="O396"/>
  <c r="O397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4"/>
  <c r="I504" s="1"/>
  <c r="O505"/>
  <c r="O506"/>
  <c r="O507"/>
  <c r="O508"/>
  <c r="O509"/>
  <c r="O510"/>
  <c r="O511"/>
  <c r="O512"/>
  <c r="O513"/>
  <c r="O514"/>
  <c r="O515"/>
  <c r="O516"/>
  <c r="O517"/>
  <c r="O518"/>
  <c r="O519"/>
  <c r="O520"/>
  <c r="J33"/>
  <c r="J38"/>
  <c r="J40"/>
  <c r="J41"/>
  <c r="J42"/>
  <c r="J52"/>
  <c r="J53"/>
  <c r="J54"/>
  <c r="J58"/>
  <c r="J60"/>
  <c r="J64"/>
  <c r="J65"/>
  <c r="J70"/>
  <c r="J72"/>
  <c r="J73"/>
  <c r="J80"/>
  <c r="J81"/>
  <c r="J84"/>
  <c r="J85"/>
  <c r="J86"/>
  <c r="J90"/>
  <c r="J92"/>
  <c r="J97"/>
  <c r="J102"/>
  <c r="J104"/>
  <c r="J106"/>
  <c r="J108"/>
  <c r="J112"/>
  <c r="J113"/>
  <c r="J116"/>
  <c r="J122"/>
  <c r="J128"/>
  <c r="J129"/>
  <c r="J134"/>
  <c r="J136"/>
  <c r="J137"/>
  <c r="J138"/>
  <c r="J144"/>
  <c r="J145"/>
  <c r="J148"/>
  <c r="J149"/>
  <c r="J150"/>
  <c r="J154"/>
  <c r="J161"/>
  <c r="J168"/>
  <c r="J170"/>
  <c r="J172"/>
  <c r="J176"/>
  <c r="J177"/>
  <c r="J181"/>
  <c r="J182"/>
  <c r="J186"/>
  <c r="J188"/>
  <c r="J193"/>
  <c r="J201"/>
  <c r="J202"/>
  <c r="J209"/>
  <c r="J212"/>
  <c r="J213"/>
  <c r="J214"/>
  <c r="J218"/>
  <c r="J220"/>
  <c r="J224"/>
  <c r="J225"/>
  <c r="J230"/>
  <c r="J232"/>
  <c r="J233"/>
  <c r="J234"/>
  <c r="J236"/>
  <c r="J240"/>
  <c r="J241"/>
  <c r="J246"/>
  <c r="J250"/>
  <c r="J252"/>
  <c r="J257"/>
  <c r="J262"/>
  <c r="J264"/>
  <c r="J265"/>
  <c r="J266"/>
  <c r="J268"/>
  <c r="J272"/>
  <c r="J276"/>
  <c r="J277"/>
  <c r="J278"/>
  <c r="J282"/>
  <c r="J284"/>
  <c r="J288"/>
  <c r="J289"/>
  <c r="J294"/>
  <c r="J296"/>
  <c r="J297"/>
  <c r="J298"/>
  <c r="J300"/>
  <c r="J304"/>
  <c r="J305"/>
  <c r="J308"/>
  <c r="J309"/>
  <c r="J310"/>
  <c r="J314"/>
  <c r="J316"/>
  <c r="J320"/>
  <c r="J321"/>
  <c r="J326"/>
  <c r="J328"/>
  <c r="J329"/>
  <c r="J330"/>
  <c r="J332"/>
  <c r="J336"/>
  <c r="J337"/>
  <c r="J340"/>
  <c r="J341"/>
  <c r="J342"/>
  <c r="J348"/>
  <c r="J352"/>
  <c r="J353"/>
  <c r="J364"/>
  <c r="J368"/>
  <c r="J372"/>
  <c r="J376"/>
  <c r="J380"/>
  <c r="J384"/>
  <c r="J388"/>
  <c r="J396"/>
  <c r="J400"/>
  <c r="J404"/>
  <c r="J408"/>
  <c r="J412"/>
  <c r="J416"/>
  <c r="J420"/>
  <c r="J424"/>
  <c r="J428"/>
  <c r="J432"/>
  <c r="J436"/>
  <c r="J440"/>
  <c r="J444"/>
  <c r="J448"/>
  <c r="J452"/>
  <c r="J456"/>
  <c r="J460"/>
  <c r="J464"/>
  <c r="J468"/>
  <c r="J472"/>
  <c r="J476"/>
  <c r="J480"/>
  <c r="J484"/>
  <c r="J488"/>
  <c r="J492"/>
  <c r="J496"/>
  <c r="J500"/>
  <c r="J508"/>
  <c r="J512"/>
  <c r="J516"/>
  <c r="J520"/>
  <c r="I33"/>
  <c r="I35"/>
  <c r="I37"/>
  <c r="I39"/>
  <c r="I41"/>
  <c r="I45"/>
  <c r="I47"/>
  <c r="I53"/>
  <c r="I55"/>
  <c r="I57"/>
  <c r="I59"/>
  <c r="I61"/>
  <c r="I63"/>
  <c r="I65"/>
  <c r="I67"/>
  <c r="I69"/>
  <c r="I71"/>
  <c r="I73"/>
  <c r="I75"/>
  <c r="I79"/>
  <c r="I81"/>
  <c r="I83"/>
  <c r="I85"/>
  <c r="I87"/>
  <c r="I89"/>
  <c r="I91"/>
  <c r="I93"/>
  <c r="I95"/>
  <c r="I97"/>
  <c r="I101"/>
  <c r="I103"/>
  <c r="I105"/>
  <c r="I107"/>
  <c r="I111"/>
  <c r="I115"/>
  <c r="I117"/>
  <c r="I119"/>
  <c r="I123"/>
  <c r="I125"/>
  <c r="I127"/>
  <c r="I129"/>
  <c r="I131"/>
  <c r="I133"/>
  <c r="I135"/>
  <c r="I137"/>
  <c r="I139"/>
  <c r="I141"/>
  <c r="I143"/>
  <c r="I145"/>
  <c r="I147"/>
  <c r="I149"/>
  <c r="I151"/>
  <c r="I153"/>
  <c r="I155"/>
  <c r="I157"/>
  <c r="I159"/>
  <c r="I161"/>
  <c r="I163"/>
  <c r="I165"/>
  <c r="I167"/>
  <c r="I171"/>
  <c r="I173"/>
  <c r="I177"/>
  <c r="I179"/>
  <c r="I181"/>
  <c r="I185"/>
  <c r="I187"/>
  <c r="I189"/>
  <c r="I193"/>
  <c r="I195"/>
  <c r="I197"/>
  <c r="I199"/>
  <c r="I201"/>
  <c r="I203"/>
  <c r="I205"/>
  <c r="I209"/>
  <c r="I213"/>
  <c r="I215"/>
  <c r="I217"/>
  <c r="I219"/>
  <c r="I221"/>
  <c r="I223"/>
  <c r="I225"/>
  <c r="I227"/>
  <c r="I229"/>
  <c r="I231"/>
  <c r="I233"/>
  <c r="I237"/>
  <c r="I239"/>
  <c r="I243"/>
  <c r="I245"/>
  <c r="I247"/>
  <c r="I249"/>
  <c r="I251"/>
  <c r="I253"/>
  <c r="I255"/>
  <c r="I257"/>
  <c r="I259"/>
  <c r="I265"/>
  <c r="I269"/>
  <c r="I271"/>
  <c r="I273"/>
  <c r="I275"/>
  <c r="I277"/>
  <c r="I279"/>
  <c r="I281"/>
  <c r="I283"/>
  <c r="I285"/>
  <c r="I287"/>
  <c r="I289"/>
  <c r="I291"/>
  <c r="I293"/>
  <c r="I295"/>
  <c r="I297"/>
  <c r="I303"/>
  <c r="I305"/>
  <c r="I307"/>
  <c r="I309"/>
  <c r="I311"/>
  <c r="I313"/>
  <c r="I315"/>
  <c r="I316"/>
  <c r="I317"/>
  <c r="I319"/>
  <c r="I321"/>
  <c r="I323"/>
  <c r="I324"/>
  <c r="I325"/>
  <c r="I327"/>
  <c r="I329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3"/>
  <c r="I394"/>
  <c r="I395"/>
  <c r="I396"/>
  <c r="I397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5"/>
  <c r="I506"/>
  <c r="I507"/>
  <c r="I508"/>
  <c r="I509"/>
  <c r="I510"/>
  <c r="I511"/>
  <c r="I512"/>
  <c r="I513"/>
  <c r="I514"/>
  <c r="I515"/>
  <c r="I516"/>
  <c r="I517"/>
  <c r="I518"/>
  <c r="I519"/>
  <c r="I520"/>
  <c r="H10"/>
  <c r="H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3"/>
  <c r="H394"/>
  <c r="H395"/>
  <c r="H396"/>
  <c r="H397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7"/>
  <c r="H508"/>
  <c r="H510"/>
  <c r="H512"/>
  <c r="H513"/>
  <c r="H514"/>
  <c r="H515"/>
  <c r="H516"/>
  <c r="H517"/>
  <c r="H518"/>
  <c r="H519"/>
  <c r="H520"/>
  <c r="T2"/>
  <c r="S520" l="1"/>
  <c r="R520" s="1"/>
  <c r="Q520" s="1"/>
  <c r="S518"/>
  <c r="R518" s="1"/>
  <c r="Q518" s="1"/>
  <c r="S516"/>
  <c r="R516" s="1"/>
  <c r="Q516" s="1"/>
  <c r="S514"/>
  <c r="R514" s="1"/>
  <c r="Q514" s="1"/>
  <c r="S512"/>
  <c r="R512" s="1"/>
  <c r="Q512" s="1"/>
  <c r="S510"/>
  <c r="R510" s="1"/>
  <c r="Q510" s="1"/>
  <c r="S508"/>
  <c r="R508" s="1"/>
  <c r="Q508" s="1"/>
  <c r="S502"/>
  <c r="R502" s="1"/>
  <c r="Q502" s="1"/>
  <c r="S500"/>
  <c r="R500" s="1"/>
  <c r="Q500" s="1"/>
  <c r="S498"/>
  <c r="R498" s="1"/>
  <c r="Q498" s="1"/>
  <c r="S496"/>
  <c r="R496" s="1"/>
  <c r="Q496" s="1"/>
  <c r="S494"/>
  <c r="R494" s="1"/>
  <c r="Q494" s="1"/>
  <c r="S492"/>
  <c r="R492" s="1"/>
  <c r="Q492" s="1"/>
  <c r="S490"/>
  <c r="R490" s="1"/>
  <c r="Q490" s="1"/>
  <c r="S488"/>
  <c r="R488" s="1"/>
  <c r="Q488" s="1"/>
  <c r="S486"/>
  <c r="R486" s="1"/>
  <c r="Q486" s="1"/>
  <c r="S484"/>
  <c r="R484" s="1"/>
  <c r="Q484" s="1"/>
  <c r="S482"/>
  <c r="R482" s="1"/>
  <c r="Q482" s="1"/>
  <c r="S480"/>
  <c r="R480" s="1"/>
  <c r="Q480" s="1"/>
  <c r="S478"/>
  <c r="R478" s="1"/>
  <c r="Q478" s="1"/>
  <c r="S476"/>
  <c r="R476" s="1"/>
  <c r="Q476" s="1"/>
  <c r="S474"/>
  <c r="R474" s="1"/>
  <c r="Q474" s="1"/>
  <c r="S472"/>
  <c r="R472" s="1"/>
  <c r="Q472" s="1"/>
  <c r="S470"/>
  <c r="R470" s="1"/>
  <c r="Q470" s="1"/>
  <c r="S468"/>
  <c r="R468" s="1"/>
  <c r="Q468" s="1"/>
  <c r="S466"/>
  <c r="R466" s="1"/>
  <c r="Q466" s="1"/>
  <c r="S464"/>
  <c r="R464" s="1"/>
  <c r="Q464" s="1"/>
  <c r="S462"/>
  <c r="R462" s="1"/>
  <c r="Q462" s="1"/>
  <c r="S460"/>
  <c r="R460" s="1"/>
  <c r="Q460" s="1"/>
  <c r="S458"/>
  <c r="R458" s="1"/>
  <c r="Q458" s="1"/>
  <c r="S456"/>
  <c r="R456" s="1"/>
  <c r="Q456" s="1"/>
  <c r="S454"/>
  <c r="R454" s="1"/>
  <c r="Q454" s="1"/>
  <c r="S452"/>
  <c r="R452" s="1"/>
  <c r="Q452" s="1"/>
  <c r="S450"/>
  <c r="R450" s="1"/>
  <c r="Q450" s="1"/>
  <c r="S448"/>
  <c r="R448" s="1"/>
  <c r="Q448" s="1"/>
  <c r="S446"/>
  <c r="R446" s="1"/>
  <c r="Q446" s="1"/>
  <c r="S444"/>
  <c r="R444" s="1"/>
  <c r="Q444" s="1"/>
  <c r="S442"/>
  <c r="R442" s="1"/>
  <c r="Q442" s="1"/>
  <c r="S440"/>
  <c r="R440" s="1"/>
  <c r="Q440" s="1"/>
  <c r="S438"/>
  <c r="R438" s="1"/>
  <c r="Q438" s="1"/>
  <c r="S436"/>
  <c r="R436" s="1"/>
  <c r="Q436" s="1"/>
  <c r="S434"/>
  <c r="R434" s="1"/>
  <c r="Q434" s="1"/>
  <c r="S432"/>
  <c r="R432" s="1"/>
  <c r="Q432" s="1"/>
  <c r="S430"/>
  <c r="R430" s="1"/>
  <c r="Q430" s="1"/>
  <c r="S428"/>
  <c r="R428" s="1"/>
  <c r="Q428" s="1"/>
  <c r="S426"/>
  <c r="R426" s="1"/>
  <c r="Q426" s="1"/>
  <c r="S424"/>
  <c r="R424" s="1"/>
  <c r="Q424" s="1"/>
  <c r="S422"/>
  <c r="R422" s="1"/>
  <c r="Q422" s="1"/>
  <c r="S420"/>
  <c r="R420" s="1"/>
  <c r="Q420" s="1"/>
  <c r="S418"/>
  <c r="R418" s="1"/>
  <c r="Q418" s="1"/>
  <c r="S416"/>
  <c r="R416" s="1"/>
  <c r="Q416" s="1"/>
  <c r="S414"/>
  <c r="R414" s="1"/>
  <c r="Q414" s="1"/>
  <c r="S412"/>
  <c r="R412" s="1"/>
  <c r="Q412" s="1"/>
  <c r="S410"/>
  <c r="R410" s="1"/>
  <c r="Q410" s="1"/>
  <c r="S408"/>
  <c r="R408" s="1"/>
  <c r="Q408" s="1"/>
  <c r="S406"/>
  <c r="R406" s="1"/>
  <c r="Q406" s="1"/>
  <c r="S404"/>
  <c r="R404" s="1"/>
  <c r="Q404" s="1"/>
  <c r="S402"/>
  <c r="R402" s="1"/>
  <c r="Q402" s="1"/>
  <c r="S400"/>
  <c r="R400" s="1"/>
  <c r="Q400" s="1"/>
  <c r="S396"/>
  <c r="R396" s="1"/>
  <c r="Q396" s="1"/>
  <c r="S394"/>
  <c r="R394" s="1"/>
  <c r="Q394" s="1"/>
  <c r="S390"/>
  <c r="R390" s="1"/>
  <c r="Q390" s="1"/>
  <c r="S388"/>
  <c r="R388" s="1"/>
  <c r="Q388" s="1"/>
  <c r="S386"/>
  <c r="R386" s="1"/>
  <c r="Q386" s="1"/>
  <c r="S384"/>
  <c r="R384" s="1"/>
  <c r="Q384" s="1"/>
  <c r="S382"/>
  <c r="R382" s="1"/>
  <c r="Q382" s="1"/>
  <c r="S380"/>
  <c r="R380" s="1"/>
  <c r="Q380" s="1"/>
  <c r="S378"/>
  <c r="R378" s="1"/>
  <c r="Q378" s="1"/>
  <c r="S376"/>
  <c r="R376" s="1"/>
  <c r="Q376" s="1"/>
  <c r="S374"/>
  <c r="R374" s="1"/>
  <c r="Q374" s="1"/>
  <c r="S372"/>
  <c r="R372" s="1"/>
  <c r="Q372" s="1"/>
  <c r="S370"/>
  <c r="R370" s="1"/>
  <c r="Q370" s="1"/>
  <c r="S368"/>
  <c r="R368" s="1"/>
  <c r="Q368" s="1"/>
  <c r="S366"/>
  <c r="R366" s="1"/>
  <c r="Q366" s="1"/>
  <c r="S364"/>
  <c r="R364" s="1"/>
  <c r="Q364" s="1"/>
  <c r="S362"/>
  <c r="R362" s="1"/>
  <c r="Q362" s="1"/>
  <c r="S360"/>
  <c r="R360" s="1"/>
  <c r="Q360" s="1"/>
  <c r="S358"/>
  <c r="R358" s="1"/>
  <c r="Q358" s="1"/>
  <c r="S356"/>
  <c r="R356" s="1"/>
  <c r="Q356" s="1"/>
  <c r="S354"/>
  <c r="R354" s="1"/>
  <c r="Q354" s="1"/>
  <c r="S352"/>
  <c r="R352" s="1"/>
  <c r="Q352" s="1"/>
  <c r="S350"/>
  <c r="R350" s="1"/>
  <c r="Q350" s="1"/>
  <c r="S348"/>
  <c r="R348" s="1"/>
  <c r="Q348" s="1"/>
  <c r="S346"/>
  <c r="R346" s="1"/>
  <c r="Q346" s="1"/>
  <c r="S344"/>
  <c r="R344" s="1"/>
  <c r="Q344" s="1"/>
  <c r="S342"/>
  <c r="R342" s="1"/>
  <c r="Q342" s="1"/>
  <c r="S340"/>
  <c r="R340" s="1"/>
  <c r="Q340" s="1"/>
  <c r="S338"/>
  <c r="R338" s="1"/>
  <c r="Q338" s="1"/>
  <c r="S336"/>
  <c r="R336" s="1"/>
  <c r="Q336" s="1"/>
  <c r="S334"/>
  <c r="R334" s="1"/>
  <c r="Q334" s="1"/>
  <c r="S332"/>
  <c r="R332" s="1"/>
  <c r="Q332" s="1"/>
  <c r="S330"/>
  <c r="R330" s="1"/>
  <c r="Q330" s="1"/>
  <c r="S328"/>
  <c r="R328" s="1"/>
  <c r="Q328" s="1"/>
  <c r="S326"/>
  <c r="R326" s="1"/>
  <c r="Q326" s="1"/>
  <c r="S324"/>
  <c r="R324" s="1"/>
  <c r="Q324" s="1"/>
  <c r="S322"/>
  <c r="R322" s="1"/>
  <c r="Q322" s="1"/>
  <c r="S320"/>
  <c r="R320" s="1"/>
  <c r="Q320" s="1"/>
  <c r="S318"/>
  <c r="R318" s="1"/>
  <c r="Q318" s="1"/>
  <c r="S316"/>
  <c r="R316" s="1"/>
  <c r="Q316" s="1"/>
  <c r="S314"/>
  <c r="R314" s="1"/>
  <c r="Q314" s="1"/>
  <c r="S312"/>
  <c r="R312" s="1"/>
  <c r="Q312" s="1"/>
  <c r="S310"/>
  <c r="R310" s="1"/>
  <c r="Q310" s="1"/>
  <c r="S308"/>
  <c r="R308" s="1"/>
  <c r="Q308" s="1"/>
  <c r="S306"/>
  <c r="R306" s="1"/>
  <c r="Q306" s="1"/>
  <c r="S304"/>
  <c r="R304" s="1"/>
  <c r="Q304" s="1"/>
  <c r="S302"/>
  <c r="R302" s="1"/>
  <c r="Q302" s="1"/>
  <c r="S298"/>
  <c r="R298" s="1"/>
  <c r="Q298" s="1"/>
  <c r="S296"/>
  <c r="R296" s="1"/>
  <c r="Q296" s="1"/>
  <c r="S294"/>
  <c r="R294" s="1"/>
  <c r="Q294" s="1"/>
  <c r="S292"/>
  <c r="R292" s="1"/>
  <c r="Q292" s="1"/>
  <c r="S290"/>
  <c r="R290" s="1"/>
  <c r="Q290" s="1"/>
  <c r="S288"/>
  <c r="R288" s="1"/>
  <c r="Q288" s="1"/>
  <c r="S286"/>
  <c r="R286" s="1"/>
  <c r="Q286" s="1"/>
  <c r="S284"/>
  <c r="R284" s="1"/>
  <c r="Q284" s="1"/>
  <c r="S282"/>
  <c r="R282" s="1"/>
  <c r="Q282" s="1"/>
  <c r="S280"/>
  <c r="R280" s="1"/>
  <c r="Q280" s="1"/>
  <c r="S278"/>
  <c r="R278" s="1"/>
  <c r="Q278" s="1"/>
  <c r="S519"/>
  <c r="R519" s="1"/>
  <c r="Q519" s="1"/>
  <c r="S517"/>
  <c r="R517" s="1"/>
  <c r="Q517" s="1"/>
  <c r="S515"/>
  <c r="R515" s="1"/>
  <c r="Q515" s="1"/>
  <c r="S513"/>
  <c r="R513" s="1"/>
  <c r="Q513" s="1"/>
  <c r="S507"/>
  <c r="R507" s="1"/>
  <c r="Q507" s="1"/>
  <c r="S501"/>
  <c r="R501" s="1"/>
  <c r="Q501" s="1"/>
  <c r="S499"/>
  <c r="R499" s="1"/>
  <c r="Q499" s="1"/>
  <c r="S497"/>
  <c r="R497" s="1"/>
  <c r="Q497" s="1"/>
  <c r="S495"/>
  <c r="R495" s="1"/>
  <c r="Q495" s="1"/>
  <c r="S493"/>
  <c r="R493" s="1"/>
  <c r="Q493" s="1"/>
  <c r="S491"/>
  <c r="R491" s="1"/>
  <c r="Q491" s="1"/>
  <c r="S489"/>
  <c r="R489" s="1"/>
  <c r="Q489" s="1"/>
  <c r="S487"/>
  <c r="R487" s="1"/>
  <c r="Q487" s="1"/>
  <c r="S485"/>
  <c r="R485" s="1"/>
  <c r="Q485" s="1"/>
  <c r="S483"/>
  <c r="R483" s="1"/>
  <c r="Q483" s="1"/>
  <c r="S481"/>
  <c r="R481" s="1"/>
  <c r="Q481" s="1"/>
  <c r="S479"/>
  <c r="R479" s="1"/>
  <c r="Q479" s="1"/>
  <c r="S477"/>
  <c r="R477" s="1"/>
  <c r="Q477" s="1"/>
  <c r="S475"/>
  <c r="R475" s="1"/>
  <c r="Q475" s="1"/>
  <c r="S473"/>
  <c r="R473" s="1"/>
  <c r="Q473" s="1"/>
  <c r="S471"/>
  <c r="R471" s="1"/>
  <c r="Q471" s="1"/>
  <c r="S469"/>
  <c r="R469" s="1"/>
  <c r="Q469" s="1"/>
  <c r="S467"/>
  <c r="R467" s="1"/>
  <c r="Q467" s="1"/>
  <c r="S465"/>
  <c r="R465" s="1"/>
  <c r="Q465" s="1"/>
  <c r="S463"/>
  <c r="R463" s="1"/>
  <c r="Q463" s="1"/>
  <c r="S461"/>
  <c r="R461" s="1"/>
  <c r="Q461" s="1"/>
  <c r="S459"/>
  <c r="R459" s="1"/>
  <c r="Q459" s="1"/>
  <c r="S457"/>
  <c r="R457" s="1"/>
  <c r="Q457" s="1"/>
  <c r="S455"/>
  <c r="R455" s="1"/>
  <c r="Q455" s="1"/>
  <c r="S453"/>
  <c r="R453" s="1"/>
  <c r="Q453" s="1"/>
  <c r="S451"/>
  <c r="R451" s="1"/>
  <c r="Q451" s="1"/>
  <c r="S449"/>
  <c r="R449" s="1"/>
  <c r="Q449" s="1"/>
  <c r="S447"/>
  <c r="R447" s="1"/>
  <c r="Q447" s="1"/>
  <c r="S445"/>
  <c r="R445" s="1"/>
  <c r="Q445" s="1"/>
  <c r="S443"/>
  <c r="R443" s="1"/>
  <c r="Q443" s="1"/>
  <c r="S441"/>
  <c r="R441" s="1"/>
  <c r="Q441" s="1"/>
  <c r="S439"/>
  <c r="R439" s="1"/>
  <c r="Q439" s="1"/>
  <c r="S437"/>
  <c r="R437" s="1"/>
  <c r="Q437" s="1"/>
  <c r="S435"/>
  <c r="R435" s="1"/>
  <c r="Q435" s="1"/>
  <c r="S433"/>
  <c r="R433" s="1"/>
  <c r="Q433" s="1"/>
  <c r="S431"/>
  <c r="R431" s="1"/>
  <c r="Q431" s="1"/>
  <c r="S429"/>
  <c r="R429" s="1"/>
  <c r="Q429" s="1"/>
  <c r="S427"/>
  <c r="R427" s="1"/>
  <c r="Q427" s="1"/>
  <c r="S425"/>
  <c r="R425" s="1"/>
  <c r="Q425" s="1"/>
  <c r="S423"/>
  <c r="R423" s="1"/>
  <c r="Q423" s="1"/>
  <c r="S421"/>
  <c r="R421" s="1"/>
  <c r="Q421" s="1"/>
  <c r="S419"/>
  <c r="R419" s="1"/>
  <c r="Q419" s="1"/>
  <c r="S417"/>
  <c r="R417" s="1"/>
  <c r="Q417" s="1"/>
  <c r="S415"/>
  <c r="R415" s="1"/>
  <c r="Q415" s="1"/>
  <c r="S413"/>
  <c r="R413" s="1"/>
  <c r="Q413" s="1"/>
  <c r="S411"/>
  <c r="R411" s="1"/>
  <c r="Q411" s="1"/>
  <c r="S409"/>
  <c r="R409" s="1"/>
  <c r="Q409" s="1"/>
  <c r="S407"/>
  <c r="R407" s="1"/>
  <c r="Q407" s="1"/>
  <c r="S405"/>
  <c r="R405" s="1"/>
  <c r="Q405" s="1"/>
  <c r="S403"/>
  <c r="R403" s="1"/>
  <c r="Q403" s="1"/>
  <c r="S401"/>
  <c r="R401" s="1"/>
  <c r="Q401" s="1"/>
  <c r="S399"/>
  <c r="R399" s="1"/>
  <c r="Q399" s="1"/>
  <c r="S397"/>
  <c r="R397" s="1"/>
  <c r="Q397" s="1"/>
  <c r="S395"/>
  <c r="R395" s="1"/>
  <c r="Q395" s="1"/>
  <c r="S393"/>
  <c r="R393" s="1"/>
  <c r="Q393" s="1"/>
  <c r="S389"/>
  <c r="R389" s="1"/>
  <c r="Q389" s="1"/>
  <c r="S387"/>
  <c r="R387" s="1"/>
  <c r="Q387" s="1"/>
  <c r="S385"/>
  <c r="R385" s="1"/>
  <c r="Q385" s="1"/>
  <c r="S383"/>
  <c r="R383" s="1"/>
  <c r="Q383" s="1"/>
  <c r="S381"/>
  <c r="R381" s="1"/>
  <c r="Q381" s="1"/>
  <c r="S379"/>
  <c r="R379" s="1"/>
  <c r="Q379" s="1"/>
  <c r="S377"/>
  <c r="R377" s="1"/>
  <c r="Q377" s="1"/>
  <c r="S375"/>
  <c r="R375" s="1"/>
  <c r="Q375" s="1"/>
  <c r="S373"/>
  <c r="R373" s="1"/>
  <c r="Q373" s="1"/>
  <c r="S371"/>
  <c r="R371" s="1"/>
  <c r="Q371" s="1"/>
  <c r="S369"/>
  <c r="R369" s="1"/>
  <c r="Q369" s="1"/>
  <c r="S367"/>
  <c r="R367" s="1"/>
  <c r="Q367" s="1"/>
  <c r="S365"/>
  <c r="R365" s="1"/>
  <c r="Q365" s="1"/>
  <c r="S363"/>
  <c r="R363" s="1"/>
  <c r="Q363" s="1"/>
  <c r="S361"/>
  <c r="R361" s="1"/>
  <c r="Q361" s="1"/>
  <c r="S359"/>
  <c r="R359" s="1"/>
  <c r="Q359" s="1"/>
  <c r="S357"/>
  <c r="R357" s="1"/>
  <c r="Q357" s="1"/>
  <c r="S355"/>
  <c r="R355" s="1"/>
  <c r="Q355" s="1"/>
  <c r="S353"/>
  <c r="R353" s="1"/>
  <c r="Q353" s="1"/>
  <c r="S351"/>
  <c r="R351" s="1"/>
  <c r="Q351" s="1"/>
  <c r="S349"/>
  <c r="R349" s="1"/>
  <c r="Q349" s="1"/>
  <c r="S347"/>
  <c r="R347" s="1"/>
  <c r="Q347" s="1"/>
  <c r="S345"/>
  <c r="R345" s="1"/>
  <c r="Q345" s="1"/>
  <c r="S343"/>
  <c r="R343" s="1"/>
  <c r="Q343" s="1"/>
  <c r="S341"/>
  <c r="R341" s="1"/>
  <c r="Q341" s="1"/>
  <c r="S339"/>
  <c r="R339" s="1"/>
  <c r="Q339" s="1"/>
  <c r="S337"/>
  <c r="R337" s="1"/>
  <c r="Q337" s="1"/>
  <c r="S335"/>
  <c r="R335" s="1"/>
  <c r="Q335" s="1"/>
  <c r="S333"/>
  <c r="R333" s="1"/>
  <c r="Q333" s="1"/>
  <c r="S331"/>
  <c r="R331" s="1"/>
  <c r="Q331" s="1"/>
  <c r="S329"/>
  <c r="R329" s="1"/>
  <c r="Q329" s="1"/>
  <c r="S327"/>
  <c r="R327" s="1"/>
  <c r="Q327" s="1"/>
  <c r="S325"/>
  <c r="R325" s="1"/>
  <c r="Q325" s="1"/>
  <c r="S323"/>
  <c r="R323" s="1"/>
  <c r="Q323" s="1"/>
  <c r="S321"/>
  <c r="R321" s="1"/>
  <c r="Q321" s="1"/>
  <c r="S319"/>
  <c r="R319" s="1"/>
  <c r="Q319" s="1"/>
  <c r="S317"/>
  <c r="R317" s="1"/>
  <c r="Q317" s="1"/>
  <c r="S315"/>
  <c r="R315" s="1"/>
  <c r="Q315" s="1"/>
  <c r="S313"/>
  <c r="R313" s="1"/>
  <c r="Q313" s="1"/>
  <c r="S311"/>
  <c r="R311" s="1"/>
  <c r="Q311" s="1"/>
  <c r="S309"/>
  <c r="R309" s="1"/>
  <c r="Q309" s="1"/>
  <c r="S307"/>
  <c r="R307" s="1"/>
  <c r="Q307" s="1"/>
  <c r="S305"/>
  <c r="R305" s="1"/>
  <c r="Q305" s="1"/>
  <c r="S303"/>
  <c r="R303" s="1"/>
  <c r="Q303" s="1"/>
  <c r="S299"/>
  <c r="R299" s="1"/>
  <c r="Q299" s="1"/>
  <c r="S297"/>
  <c r="R297" s="1"/>
  <c r="Q297" s="1"/>
  <c r="S295"/>
  <c r="R295" s="1"/>
  <c r="Q295" s="1"/>
  <c r="S293"/>
  <c r="R293" s="1"/>
  <c r="Q293" s="1"/>
  <c r="S291"/>
  <c r="R291" s="1"/>
  <c r="Q291" s="1"/>
  <c r="S289"/>
  <c r="R289" s="1"/>
  <c r="Q289" s="1"/>
  <c r="S287"/>
  <c r="R287" s="1"/>
  <c r="Q287" s="1"/>
  <c r="S285"/>
  <c r="R285" s="1"/>
  <c r="Q285" s="1"/>
  <c r="S283"/>
  <c r="R283" s="1"/>
  <c r="Q283" s="1"/>
  <c r="S281"/>
  <c r="R281" s="1"/>
  <c r="Q281" s="1"/>
  <c r="S279"/>
  <c r="R279" s="1"/>
  <c r="Q279" s="1"/>
  <c r="S277"/>
  <c r="R277" s="1"/>
  <c r="Q277" s="1"/>
  <c r="S275"/>
  <c r="R275" s="1"/>
  <c r="Q275" s="1"/>
  <c r="S273"/>
  <c r="R273" s="1"/>
  <c r="Q273" s="1"/>
  <c r="S271"/>
  <c r="R271" s="1"/>
  <c r="Q271" s="1"/>
  <c r="S269"/>
  <c r="R269" s="1"/>
  <c r="Q269" s="1"/>
  <c r="S267"/>
  <c r="R267" s="1"/>
  <c r="Q267" s="1"/>
  <c r="S265"/>
  <c r="R265" s="1"/>
  <c r="Q265" s="1"/>
  <c r="S263"/>
  <c r="R263" s="1"/>
  <c r="Q263" s="1"/>
  <c r="S261"/>
  <c r="R261" s="1"/>
  <c r="Q261" s="1"/>
  <c r="S259"/>
  <c r="R259" s="1"/>
  <c r="Q259" s="1"/>
  <c r="S257"/>
  <c r="R257" s="1"/>
  <c r="Q257" s="1"/>
  <c r="S255"/>
  <c r="R255" s="1"/>
  <c r="Q255" s="1"/>
  <c r="S253"/>
  <c r="R253" s="1"/>
  <c r="Q253" s="1"/>
  <c r="S251"/>
  <c r="R251" s="1"/>
  <c r="Q251" s="1"/>
  <c r="S249"/>
  <c r="R249" s="1"/>
  <c r="Q249" s="1"/>
  <c r="S247"/>
  <c r="R247" s="1"/>
  <c r="Q247" s="1"/>
  <c r="S245"/>
  <c r="R245" s="1"/>
  <c r="Q245" s="1"/>
  <c r="S243"/>
  <c r="R243" s="1"/>
  <c r="Q243" s="1"/>
  <c r="S241"/>
  <c r="R241" s="1"/>
  <c r="Q241" s="1"/>
  <c r="S239"/>
  <c r="R239" s="1"/>
  <c r="Q239" s="1"/>
  <c r="S237"/>
  <c r="R237" s="1"/>
  <c r="Q237" s="1"/>
  <c r="S235"/>
  <c r="R235" s="1"/>
  <c r="Q235" s="1"/>
  <c r="S233"/>
  <c r="R233" s="1"/>
  <c r="Q233" s="1"/>
  <c r="S231"/>
  <c r="R231" s="1"/>
  <c r="Q231" s="1"/>
  <c r="S229"/>
  <c r="R229" s="1"/>
  <c r="Q229" s="1"/>
  <c r="S227"/>
  <c r="R227" s="1"/>
  <c r="Q227" s="1"/>
  <c r="S225"/>
  <c r="R225" s="1"/>
  <c r="Q225" s="1"/>
  <c r="S223"/>
  <c r="R223" s="1"/>
  <c r="Q223" s="1"/>
  <c r="S221"/>
  <c r="R221" s="1"/>
  <c r="Q221" s="1"/>
  <c r="S219"/>
  <c r="R219" s="1"/>
  <c r="Q219" s="1"/>
  <c r="S217"/>
  <c r="R217" s="1"/>
  <c r="Q217" s="1"/>
  <c r="S215"/>
  <c r="R215" s="1"/>
  <c r="Q215" s="1"/>
  <c r="S213"/>
  <c r="R213" s="1"/>
  <c r="Q213" s="1"/>
  <c r="S211"/>
  <c r="R211" s="1"/>
  <c r="Q211" s="1"/>
  <c r="S209"/>
  <c r="R209" s="1"/>
  <c r="Q209" s="1"/>
  <c r="S207"/>
  <c r="R207" s="1"/>
  <c r="Q207" s="1"/>
  <c r="S205"/>
  <c r="R205" s="1"/>
  <c r="Q205" s="1"/>
  <c r="S203"/>
  <c r="R203" s="1"/>
  <c r="Q203" s="1"/>
  <c r="S201"/>
  <c r="R201" s="1"/>
  <c r="Q201" s="1"/>
  <c r="S199"/>
  <c r="R199" s="1"/>
  <c r="Q199" s="1"/>
  <c r="S197"/>
  <c r="R197" s="1"/>
  <c r="Q197" s="1"/>
  <c r="S195"/>
  <c r="R195" s="1"/>
  <c r="Q195" s="1"/>
  <c r="S193"/>
  <c r="R193" s="1"/>
  <c r="Q193" s="1"/>
  <c r="S191"/>
  <c r="R191" s="1"/>
  <c r="Q191" s="1"/>
  <c r="S189"/>
  <c r="R189" s="1"/>
  <c r="Q189" s="1"/>
  <c r="S187"/>
  <c r="R187" s="1"/>
  <c r="Q187" s="1"/>
  <c r="S185"/>
  <c r="R185" s="1"/>
  <c r="Q185" s="1"/>
  <c r="S183"/>
  <c r="R183" s="1"/>
  <c r="Q183" s="1"/>
  <c r="S181"/>
  <c r="R181" s="1"/>
  <c r="Q181" s="1"/>
  <c r="S179"/>
  <c r="R179" s="1"/>
  <c r="Q179" s="1"/>
  <c r="S177"/>
  <c r="R177" s="1"/>
  <c r="Q177" s="1"/>
  <c r="S175"/>
  <c r="R175" s="1"/>
  <c r="Q175" s="1"/>
  <c r="S173"/>
  <c r="R173" s="1"/>
  <c r="Q173" s="1"/>
  <c r="S171"/>
  <c r="R171" s="1"/>
  <c r="Q171" s="1"/>
  <c r="S169"/>
  <c r="R169" s="1"/>
  <c r="Q169" s="1"/>
  <c r="S167"/>
  <c r="R167" s="1"/>
  <c r="Q167" s="1"/>
  <c r="S165"/>
  <c r="R165" s="1"/>
  <c r="Q165" s="1"/>
  <c r="S163"/>
  <c r="R163" s="1"/>
  <c r="Q163" s="1"/>
  <c r="S161"/>
  <c r="R161" s="1"/>
  <c r="Q161" s="1"/>
  <c r="S159"/>
  <c r="R159" s="1"/>
  <c r="Q159" s="1"/>
  <c r="S157"/>
  <c r="R157" s="1"/>
  <c r="Q157" s="1"/>
  <c r="S155"/>
  <c r="R155" s="1"/>
  <c r="Q155" s="1"/>
  <c r="S153"/>
  <c r="R153" s="1"/>
  <c r="Q153" s="1"/>
  <c r="S151"/>
  <c r="R151" s="1"/>
  <c r="Q151" s="1"/>
  <c r="S149"/>
  <c r="R149" s="1"/>
  <c r="Q149" s="1"/>
  <c r="S147"/>
  <c r="R147" s="1"/>
  <c r="Q147" s="1"/>
  <c r="S145"/>
  <c r="R145" s="1"/>
  <c r="Q145" s="1"/>
  <c r="S143"/>
  <c r="R143" s="1"/>
  <c r="Q143" s="1"/>
  <c r="S141"/>
  <c r="R141" s="1"/>
  <c r="Q141" s="1"/>
  <c r="S139"/>
  <c r="R139" s="1"/>
  <c r="Q139" s="1"/>
  <c r="S137"/>
  <c r="R137" s="1"/>
  <c r="Q137" s="1"/>
  <c r="S135"/>
  <c r="R135" s="1"/>
  <c r="Q135" s="1"/>
  <c r="S133"/>
  <c r="R133" s="1"/>
  <c r="Q133" s="1"/>
  <c r="S131"/>
  <c r="R131" s="1"/>
  <c r="Q131" s="1"/>
  <c r="S129"/>
  <c r="R129" s="1"/>
  <c r="Q129" s="1"/>
  <c r="S127"/>
  <c r="R127" s="1"/>
  <c r="Q127" s="1"/>
  <c r="S125"/>
  <c r="R125" s="1"/>
  <c r="Q125" s="1"/>
  <c r="S123"/>
  <c r="R123" s="1"/>
  <c r="Q123" s="1"/>
  <c r="S121"/>
  <c r="R121" s="1"/>
  <c r="Q121" s="1"/>
  <c r="S119"/>
  <c r="R119" s="1"/>
  <c r="Q119" s="1"/>
  <c r="S117"/>
  <c r="R117" s="1"/>
  <c r="Q117" s="1"/>
  <c r="S115"/>
  <c r="R115" s="1"/>
  <c r="Q115" s="1"/>
  <c r="S113"/>
  <c r="R113" s="1"/>
  <c r="Q113" s="1"/>
  <c r="S111"/>
  <c r="R111" s="1"/>
  <c r="Q111" s="1"/>
  <c r="S109"/>
  <c r="R109" s="1"/>
  <c r="Q109" s="1"/>
  <c r="S107"/>
  <c r="R107" s="1"/>
  <c r="Q107" s="1"/>
  <c r="S105"/>
  <c r="R105" s="1"/>
  <c r="Q105" s="1"/>
  <c r="S103"/>
  <c r="R103" s="1"/>
  <c r="Q103" s="1"/>
  <c r="S101"/>
  <c r="R101" s="1"/>
  <c r="Q101" s="1"/>
  <c r="S99"/>
  <c r="R99" s="1"/>
  <c r="Q99" s="1"/>
  <c r="S97"/>
  <c r="R97" s="1"/>
  <c r="Q97" s="1"/>
  <c r="S95"/>
  <c r="R95" s="1"/>
  <c r="Q95" s="1"/>
  <c r="S93"/>
  <c r="R93" s="1"/>
  <c r="Q93" s="1"/>
  <c r="S91"/>
  <c r="R91" s="1"/>
  <c r="Q91" s="1"/>
  <c r="S89"/>
  <c r="R89" s="1"/>
  <c r="Q89" s="1"/>
  <c r="S87"/>
  <c r="R87" s="1"/>
  <c r="Q87" s="1"/>
  <c r="S85"/>
  <c r="R85" s="1"/>
  <c r="Q85" s="1"/>
  <c r="S83"/>
  <c r="R83" s="1"/>
  <c r="Q83" s="1"/>
  <c r="S81"/>
  <c r="R81" s="1"/>
  <c r="Q81" s="1"/>
  <c r="S79"/>
  <c r="R79" s="1"/>
  <c r="Q79" s="1"/>
  <c r="S77"/>
  <c r="R77" s="1"/>
  <c r="Q77" s="1"/>
  <c r="S75"/>
  <c r="R75" s="1"/>
  <c r="Q75" s="1"/>
  <c r="S73"/>
  <c r="R73" s="1"/>
  <c r="Q73" s="1"/>
  <c r="S71"/>
  <c r="R71" s="1"/>
  <c r="Q71" s="1"/>
  <c r="S69"/>
  <c r="R69" s="1"/>
  <c r="Q69" s="1"/>
  <c r="S67"/>
  <c r="R67" s="1"/>
  <c r="Q67" s="1"/>
  <c r="S65"/>
  <c r="R65" s="1"/>
  <c r="Q65" s="1"/>
  <c r="S63"/>
  <c r="R63" s="1"/>
  <c r="Q63" s="1"/>
  <c r="S61"/>
  <c r="R61" s="1"/>
  <c r="Q61" s="1"/>
  <c r="S59"/>
  <c r="R59" s="1"/>
  <c r="Q59" s="1"/>
  <c r="S57"/>
  <c r="R57" s="1"/>
  <c r="Q57" s="1"/>
  <c r="S55"/>
  <c r="R55" s="1"/>
  <c r="Q55" s="1"/>
  <c r="S53"/>
  <c r="R53" s="1"/>
  <c r="Q53" s="1"/>
  <c r="S51"/>
  <c r="R51" s="1"/>
  <c r="Q51" s="1"/>
  <c r="S49"/>
  <c r="R49" s="1"/>
  <c r="Q49" s="1"/>
  <c r="S47"/>
  <c r="R47" s="1"/>
  <c r="Q47" s="1"/>
  <c r="S45"/>
  <c r="R45" s="1"/>
  <c r="Q45" s="1"/>
  <c r="S43"/>
  <c r="R43" s="1"/>
  <c r="Q43" s="1"/>
  <c r="S41"/>
  <c r="R41" s="1"/>
  <c r="Q41" s="1"/>
  <c r="S39"/>
  <c r="R39" s="1"/>
  <c r="Q39" s="1"/>
  <c r="S37"/>
  <c r="R37" s="1"/>
  <c r="Q37" s="1"/>
  <c r="S35"/>
  <c r="R35" s="1"/>
  <c r="Q35" s="1"/>
  <c r="S33"/>
  <c r="R33" s="1"/>
  <c r="Q33" s="1"/>
  <c r="S31"/>
  <c r="R31" s="1"/>
  <c r="Q31" s="1"/>
  <c r="S29"/>
  <c r="R29" s="1"/>
  <c r="Q29" s="1"/>
  <c r="S27"/>
  <c r="R27" s="1"/>
  <c r="Q27" s="1"/>
  <c r="S25"/>
  <c r="R25" s="1"/>
  <c r="Q25" s="1"/>
  <c r="S23"/>
  <c r="R23" s="1"/>
  <c r="Q23" s="1"/>
  <c r="S21"/>
  <c r="R21" s="1"/>
  <c r="Q21" s="1"/>
  <c r="S19"/>
  <c r="R19" s="1"/>
  <c r="Q19" s="1"/>
  <c r="S17"/>
  <c r="R17" s="1"/>
  <c r="Q17" s="1"/>
  <c r="S15"/>
  <c r="R15" s="1"/>
  <c r="Q15" s="1"/>
  <c r="S13"/>
  <c r="R13" s="1"/>
  <c r="Q13" s="1"/>
  <c r="S11"/>
  <c r="R11" s="1"/>
  <c r="Q11" s="1"/>
  <c r="S276"/>
  <c r="R276" s="1"/>
  <c r="Q276" s="1"/>
  <c r="S274"/>
  <c r="R274" s="1"/>
  <c r="Q274" s="1"/>
  <c r="S272"/>
  <c r="R272" s="1"/>
  <c r="Q272" s="1"/>
  <c r="S270"/>
  <c r="R270" s="1"/>
  <c r="Q270" s="1"/>
  <c r="S268"/>
  <c r="R268" s="1"/>
  <c r="Q268" s="1"/>
  <c r="S266"/>
  <c r="R266" s="1"/>
  <c r="Q266" s="1"/>
  <c r="S264"/>
  <c r="R264" s="1"/>
  <c r="Q264" s="1"/>
  <c r="S262"/>
  <c r="R262" s="1"/>
  <c r="Q262" s="1"/>
  <c r="S260"/>
  <c r="R260" s="1"/>
  <c r="Q260" s="1"/>
  <c r="S258"/>
  <c r="R258" s="1"/>
  <c r="Q258" s="1"/>
  <c r="S256"/>
  <c r="R256" s="1"/>
  <c r="Q256" s="1"/>
  <c r="S254"/>
  <c r="R254" s="1"/>
  <c r="Q254" s="1"/>
  <c r="S252"/>
  <c r="R252" s="1"/>
  <c r="Q252" s="1"/>
  <c r="S250"/>
  <c r="R250" s="1"/>
  <c r="Q250" s="1"/>
  <c r="S248"/>
  <c r="R248" s="1"/>
  <c r="Q248" s="1"/>
  <c r="S246"/>
  <c r="R246" s="1"/>
  <c r="Q246" s="1"/>
  <c r="S244"/>
  <c r="R244" s="1"/>
  <c r="Q244" s="1"/>
  <c r="S242"/>
  <c r="R242" s="1"/>
  <c r="Q242" s="1"/>
  <c r="S240"/>
  <c r="R240" s="1"/>
  <c r="Q240" s="1"/>
  <c r="S238"/>
  <c r="R238" s="1"/>
  <c r="Q238" s="1"/>
  <c r="S236"/>
  <c r="R236" s="1"/>
  <c r="Q236" s="1"/>
  <c r="S234"/>
  <c r="R234" s="1"/>
  <c r="Q234" s="1"/>
  <c r="S232"/>
  <c r="R232" s="1"/>
  <c r="Q232" s="1"/>
  <c r="S230"/>
  <c r="R230" s="1"/>
  <c r="Q230" s="1"/>
  <c r="S228"/>
  <c r="R228" s="1"/>
  <c r="Q228" s="1"/>
  <c r="S226"/>
  <c r="R226" s="1"/>
  <c r="Q226" s="1"/>
  <c r="S224"/>
  <c r="R224" s="1"/>
  <c r="Q224" s="1"/>
  <c r="S222"/>
  <c r="R222" s="1"/>
  <c r="Q222" s="1"/>
  <c r="S220"/>
  <c r="R220" s="1"/>
  <c r="Q220" s="1"/>
  <c r="S218"/>
  <c r="R218" s="1"/>
  <c r="Q218" s="1"/>
  <c r="S216"/>
  <c r="R216" s="1"/>
  <c r="Q216" s="1"/>
  <c r="S214"/>
  <c r="R214" s="1"/>
  <c r="Q214" s="1"/>
  <c r="S212"/>
  <c r="R212" s="1"/>
  <c r="Q212" s="1"/>
  <c r="S210"/>
  <c r="R210" s="1"/>
  <c r="Q210" s="1"/>
  <c r="S208"/>
  <c r="R208" s="1"/>
  <c r="Q208" s="1"/>
  <c r="S206"/>
  <c r="R206" s="1"/>
  <c r="Q206" s="1"/>
  <c r="S204"/>
  <c r="R204" s="1"/>
  <c r="Q204" s="1"/>
  <c r="S202"/>
  <c r="R202" s="1"/>
  <c r="Q202" s="1"/>
  <c r="S200"/>
  <c r="R200" s="1"/>
  <c r="Q200" s="1"/>
  <c r="S198"/>
  <c r="R198" s="1"/>
  <c r="Q198" s="1"/>
  <c r="S196"/>
  <c r="R196" s="1"/>
  <c r="Q196" s="1"/>
  <c r="S194"/>
  <c r="R194" s="1"/>
  <c r="Q194" s="1"/>
  <c r="S192"/>
  <c r="R192" s="1"/>
  <c r="Q192" s="1"/>
  <c r="S190"/>
  <c r="R190" s="1"/>
  <c r="Q190" s="1"/>
  <c r="S188"/>
  <c r="R188" s="1"/>
  <c r="Q188" s="1"/>
  <c r="S186"/>
  <c r="R186" s="1"/>
  <c r="Q186" s="1"/>
  <c r="S184"/>
  <c r="R184" s="1"/>
  <c r="Q184" s="1"/>
  <c r="S182"/>
  <c r="R182" s="1"/>
  <c r="Q182" s="1"/>
  <c r="S180"/>
  <c r="R180" s="1"/>
  <c r="Q180" s="1"/>
  <c r="S178"/>
  <c r="R178" s="1"/>
  <c r="Q178" s="1"/>
  <c r="S176"/>
  <c r="R176" s="1"/>
  <c r="Q176" s="1"/>
  <c r="S174"/>
  <c r="R174" s="1"/>
  <c r="Q174" s="1"/>
  <c r="S172"/>
  <c r="R172" s="1"/>
  <c r="Q172" s="1"/>
  <c r="S170"/>
  <c r="R170" s="1"/>
  <c r="Q170" s="1"/>
  <c r="S168"/>
  <c r="R168" s="1"/>
  <c r="Q168" s="1"/>
  <c r="S166"/>
  <c r="R166" s="1"/>
  <c r="Q166" s="1"/>
  <c r="S164"/>
  <c r="R164" s="1"/>
  <c r="Q164" s="1"/>
  <c r="S162"/>
  <c r="R162" s="1"/>
  <c r="Q162" s="1"/>
  <c r="S160"/>
  <c r="R160" s="1"/>
  <c r="Q160" s="1"/>
  <c r="S158"/>
  <c r="R158" s="1"/>
  <c r="Q158" s="1"/>
  <c r="S156"/>
  <c r="R156" s="1"/>
  <c r="Q156" s="1"/>
  <c r="S154"/>
  <c r="R154" s="1"/>
  <c r="Q154" s="1"/>
  <c r="S152"/>
  <c r="R152" s="1"/>
  <c r="Q152" s="1"/>
  <c r="S150"/>
  <c r="R150" s="1"/>
  <c r="Q150" s="1"/>
  <c r="S148"/>
  <c r="R148" s="1"/>
  <c r="Q148" s="1"/>
  <c r="S146"/>
  <c r="R146" s="1"/>
  <c r="Q146" s="1"/>
  <c r="S144"/>
  <c r="R144" s="1"/>
  <c r="Q144" s="1"/>
  <c r="S142"/>
  <c r="R142" s="1"/>
  <c r="Q142" s="1"/>
  <c r="S140"/>
  <c r="R140" s="1"/>
  <c r="Q140" s="1"/>
  <c r="S138"/>
  <c r="R138" s="1"/>
  <c r="Q138" s="1"/>
  <c r="S136"/>
  <c r="R136" s="1"/>
  <c r="Q136" s="1"/>
  <c r="S134"/>
  <c r="R134" s="1"/>
  <c r="Q134" s="1"/>
  <c r="S132"/>
  <c r="R132" s="1"/>
  <c r="Q132" s="1"/>
  <c r="S130"/>
  <c r="R130" s="1"/>
  <c r="Q130" s="1"/>
  <c r="S128"/>
  <c r="R128" s="1"/>
  <c r="Q128" s="1"/>
  <c r="S126"/>
  <c r="R126" s="1"/>
  <c r="Q126" s="1"/>
  <c r="S124"/>
  <c r="R124" s="1"/>
  <c r="Q124" s="1"/>
  <c r="S122"/>
  <c r="R122" s="1"/>
  <c r="Q122" s="1"/>
  <c r="S120"/>
  <c r="R120" s="1"/>
  <c r="Q120" s="1"/>
  <c r="S118"/>
  <c r="R118" s="1"/>
  <c r="Q118" s="1"/>
  <c r="S116"/>
  <c r="R116" s="1"/>
  <c r="Q116" s="1"/>
  <c r="S114"/>
  <c r="R114" s="1"/>
  <c r="Q114" s="1"/>
  <c r="S112"/>
  <c r="R112" s="1"/>
  <c r="Q112" s="1"/>
  <c r="S110"/>
  <c r="R110" s="1"/>
  <c r="Q110" s="1"/>
  <c r="S108"/>
  <c r="R108" s="1"/>
  <c r="Q108" s="1"/>
  <c r="S106"/>
  <c r="R106" s="1"/>
  <c r="Q106" s="1"/>
  <c r="S104"/>
  <c r="R104" s="1"/>
  <c r="Q104" s="1"/>
  <c r="S102"/>
  <c r="R102" s="1"/>
  <c r="Q102" s="1"/>
  <c r="S100"/>
  <c r="R100" s="1"/>
  <c r="Q100" s="1"/>
  <c r="S98"/>
  <c r="R98" s="1"/>
  <c r="Q98" s="1"/>
  <c r="S96"/>
  <c r="R96" s="1"/>
  <c r="Q96" s="1"/>
  <c r="S94"/>
  <c r="R94" s="1"/>
  <c r="Q94" s="1"/>
  <c r="S92"/>
  <c r="R92" s="1"/>
  <c r="Q92" s="1"/>
  <c r="S90"/>
  <c r="R90" s="1"/>
  <c r="Q90" s="1"/>
  <c r="S88"/>
  <c r="R88" s="1"/>
  <c r="Q88" s="1"/>
  <c r="S86"/>
  <c r="R86" s="1"/>
  <c r="Q86" s="1"/>
  <c r="S84"/>
  <c r="R84" s="1"/>
  <c r="Q84" s="1"/>
  <c r="S82"/>
  <c r="R82" s="1"/>
  <c r="Q82" s="1"/>
  <c r="S80"/>
  <c r="R80" s="1"/>
  <c r="Q80" s="1"/>
  <c r="S78"/>
  <c r="R78" s="1"/>
  <c r="Q78" s="1"/>
  <c r="S76"/>
  <c r="R76" s="1"/>
  <c r="Q76" s="1"/>
  <c r="S74"/>
  <c r="R74" s="1"/>
  <c r="Q74" s="1"/>
  <c r="S72"/>
  <c r="R72" s="1"/>
  <c r="Q72" s="1"/>
  <c r="S70"/>
  <c r="R70" s="1"/>
  <c r="Q70" s="1"/>
  <c r="S68"/>
  <c r="R68" s="1"/>
  <c r="Q68" s="1"/>
  <c r="S66"/>
  <c r="R66" s="1"/>
  <c r="Q66" s="1"/>
  <c r="S64"/>
  <c r="R64" s="1"/>
  <c r="Q64" s="1"/>
  <c r="S62"/>
  <c r="R62" s="1"/>
  <c r="Q62" s="1"/>
  <c r="S60"/>
  <c r="R60" s="1"/>
  <c r="Q60" s="1"/>
  <c r="S58"/>
  <c r="R58" s="1"/>
  <c r="Q58" s="1"/>
  <c r="S56"/>
  <c r="R56" s="1"/>
  <c r="Q56" s="1"/>
  <c r="S54"/>
  <c r="R54" s="1"/>
  <c r="Q54" s="1"/>
  <c r="S52"/>
  <c r="R52" s="1"/>
  <c r="Q52" s="1"/>
  <c r="S50"/>
  <c r="R50" s="1"/>
  <c r="Q50" s="1"/>
  <c r="S48"/>
  <c r="R48" s="1"/>
  <c r="Q48" s="1"/>
  <c r="S46"/>
  <c r="R46" s="1"/>
  <c r="Q46" s="1"/>
  <c r="S44"/>
  <c r="R44" s="1"/>
  <c r="Q44" s="1"/>
  <c r="S42"/>
  <c r="R42" s="1"/>
  <c r="Q42" s="1"/>
  <c r="S40"/>
  <c r="R40" s="1"/>
  <c r="Q40" s="1"/>
  <c r="S38"/>
  <c r="R38" s="1"/>
  <c r="Q38" s="1"/>
  <c r="S36"/>
  <c r="R36" s="1"/>
  <c r="Q36" s="1"/>
  <c r="S34"/>
  <c r="R34" s="1"/>
  <c r="Q34" s="1"/>
  <c r="S32"/>
  <c r="R32" s="1"/>
  <c r="Q32" s="1"/>
  <c r="S30"/>
  <c r="R30" s="1"/>
  <c r="Q30" s="1"/>
  <c r="S28"/>
  <c r="R28" s="1"/>
  <c r="Q28" s="1"/>
  <c r="S26"/>
  <c r="R26" s="1"/>
  <c r="Q26" s="1"/>
  <c r="S24"/>
  <c r="R24" s="1"/>
  <c r="Q24" s="1"/>
  <c r="S22"/>
  <c r="R22" s="1"/>
  <c r="Q22" s="1"/>
  <c r="S20"/>
  <c r="R20" s="1"/>
  <c r="Q20" s="1"/>
  <c r="S18"/>
  <c r="R18" s="1"/>
  <c r="Q18" s="1"/>
  <c r="S16"/>
  <c r="R16" s="1"/>
  <c r="Q16" s="1"/>
  <c r="S14"/>
  <c r="R14" s="1"/>
  <c r="Q14" s="1"/>
  <c r="S10"/>
  <c r="R10" s="1"/>
  <c r="Q10" s="1"/>
  <c r="S511"/>
  <c r="R511" s="1"/>
  <c r="S509"/>
  <c r="R509" s="1"/>
  <c r="S9"/>
  <c r="R9" s="1"/>
  <c r="S506"/>
  <c r="R506" s="1"/>
  <c r="S505"/>
  <c r="R505" s="1"/>
  <c r="S504"/>
  <c r="R504" s="1"/>
  <c r="S503"/>
  <c r="R503" s="1"/>
  <c r="S12"/>
  <c r="R12" s="1"/>
  <c r="O398"/>
  <c r="I398" s="1"/>
  <c r="M2"/>
  <c r="O8"/>
  <c r="S8" s="1"/>
  <c r="R8" s="1"/>
  <c r="S4"/>
  <c r="R4" s="1"/>
  <c r="S3"/>
  <c r="R3" s="1"/>
  <c r="H392"/>
  <c r="O392"/>
  <c r="I392" s="1"/>
  <c r="S391"/>
  <c r="R391" s="1"/>
  <c r="O7"/>
  <c r="S7" s="1"/>
  <c r="R7" s="1"/>
  <c r="Q7" s="1"/>
  <c r="S6"/>
  <c r="R6" s="1"/>
  <c r="O5"/>
  <c r="S5" s="1"/>
  <c r="R5" s="1"/>
  <c r="S301"/>
  <c r="R301" s="1"/>
  <c r="O300"/>
  <c r="I300" s="1"/>
  <c r="H299"/>
  <c r="J3"/>
  <c r="J6"/>
  <c r="J7"/>
  <c r="J10"/>
  <c r="J11"/>
  <c r="J14"/>
  <c r="J15"/>
  <c r="J18"/>
  <c r="J19"/>
  <c r="J22"/>
  <c r="J23"/>
  <c r="J26"/>
  <c r="J27"/>
  <c r="J30"/>
  <c r="J31"/>
  <c r="V2"/>
  <c r="J4"/>
  <c r="J5"/>
  <c r="J8"/>
  <c r="J9"/>
  <c r="J12"/>
  <c r="J13"/>
  <c r="J16"/>
  <c r="J17"/>
  <c r="J20"/>
  <c r="J21"/>
  <c r="J24"/>
  <c r="J25"/>
  <c r="J28"/>
  <c r="J29"/>
  <c r="J32"/>
  <c r="U2"/>
  <c r="J2" s="1"/>
  <c r="S398" l="1"/>
  <c r="R398" s="1"/>
  <c r="Q511"/>
  <c r="H511"/>
  <c r="Q509"/>
  <c r="H509"/>
  <c r="Q9"/>
  <c r="H9"/>
  <c r="Q506"/>
  <c r="H506"/>
  <c r="Q505"/>
  <c r="H505"/>
  <c r="Q504"/>
  <c r="H504"/>
  <c r="Q503"/>
  <c r="H503"/>
  <c r="Q12"/>
  <c r="H12"/>
  <c r="Q398"/>
  <c r="H398"/>
  <c r="Q8"/>
  <c r="H8"/>
  <c r="H7"/>
  <c r="Q4"/>
  <c r="H4"/>
  <c r="Q3"/>
  <c r="H3"/>
  <c r="S392"/>
  <c r="R392" s="1"/>
  <c r="Q392" s="1"/>
  <c r="Q391"/>
  <c r="H391"/>
  <c r="Q6"/>
  <c r="H6"/>
  <c r="Q5"/>
  <c r="H5"/>
  <c r="Q301"/>
  <c r="H301"/>
  <c r="S300"/>
  <c r="R300" s="1"/>
  <c r="I11"/>
  <c r="I21"/>
  <c r="I31"/>
  <c r="I32"/>
  <c r="Q300" l="1"/>
  <c r="H300"/>
  <c r="I27"/>
  <c r="I15"/>
  <c r="I3"/>
  <c r="I30"/>
  <c r="I26"/>
  <c r="I22"/>
  <c r="I18"/>
  <c r="I14"/>
  <c r="I10"/>
  <c r="I6"/>
  <c r="I29"/>
  <c r="I25"/>
  <c r="I17"/>
  <c r="I13"/>
  <c r="I28"/>
  <c r="I24"/>
  <c r="I20"/>
  <c r="I16"/>
  <c r="I8"/>
  <c r="I4"/>
  <c r="I12" l="1"/>
  <c r="I19"/>
  <c r="I7"/>
  <c r="I5"/>
  <c r="I23"/>
  <c r="I9"/>
  <c r="P2" l="1"/>
  <c r="O2" l="1"/>
  <c r="AG2" s="1"/>
  <c r="AF2" s="1"/>
  <c r="S2" l="1"/>
  <c r="R2" s="1"/>
  <c r="I2"/>
  <c r="H2" l="1"/>
  <c r="Q2"/>
  <c r="AH2" s="1"/>
  <c r="AR2" l="1"/>
  <c r="AS2" l="1"/>
  <c r="AT2"/>
  <c r="AE2" l="1"/>
  <c r="AQ2" l="1"/>
  <c r="AP2" s="1"/>
  <c r="AO2" s="1"/>
  <c r="AN2" s="1"/>
  <c r="AM2" s="1"/>
  <c r="AL2" s="1"/>
  <c r="AK2" s="1"/>
  <c r="AJ2" s="1"/>
  <c r="AI2" s="1"/>
  <c r="AU2" s="1"/>
</calcChain>
</file>

<file path=xl/sharedStrings.xml><?xml version="1.0" encoding="utf-8"?>
<sst xmlns="http://schemas.openxmlformats.org/spreadsheetml/2006/main" count="367" uniqueCount="290">
  <si>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</si>
  <si>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</si>
  <si>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</si>
  <si>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</si>
  <si>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</si>
  <si>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</si>
  <si>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</si>
  <si>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</si>
  <si>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</si>
  <si>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</si>
  <si>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</si>
  <si>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</si>
  <si>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</si>
  <si>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</si>
  <si>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</si>
  <si>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</si>
  <si>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</si>
  <si>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 xml:space="preserve">ABARZUA SAGARRAGA , CARLOS IÑAKI </t>
  </si>
  <si>
    <t>ADDAMO , TANIA NIEMI</t>
  </si>
  <si>
    <t>AGNELLO GONZALEZ , IVANNA DENISE</t>
  </si>
  <si>
    <t>AGUERO , ELISA DEL CARMEN ELENA</t>
  </si>
  <si>
    <t>AGUILERA , CELINA ABRIL</t>
  </si>
  <si>
    <t>AGUIRRE , GABRIELA FERNANDA</t>
  </si>
  <si>
    <t>AGUIRRE HERRERA , FACUNDO GERARDO</t>
  </si>
  <si>
    <t>ALARCÓN , VALERIA</t>
  </si>
  <si>
    <t>ALDERISI , EMILCE MARIA</t>
  </si>
  <si>
    <t>ALE , GONZALO</t>
  </si>
  <si>
    <t>ALEGRET SABAS , MAGDALENA MARIA</t>
  </si>
  <si>
    <t>ALEMANY , ROCIO DANIELA</t>
  </si>
  <si>
    <t>ALFARO TORREGIANI , MAGALI AILEN</t>
  </si>
  <si>
    <t>ALFONSO , GRECIA LUCÍA</t>
  </si>
  <si>
    <t>ALVARADO , PEDRO JOSE</t>
  </si>
  <si>
    <t>ALVAREZ , LUCÍA SOLEDAD</t>
  </si>
  <si>
    <t>ALVAREZ , SEBASTIAN MATIAS</t>
  </si>
  <si>
    <t xml:space="preserve">ALVAREZ ADAM  , JIMENA </t>
  </si>
  <si>
    <t>AMAYA ROMERO , CARLOS MIGUEL</t>
  </si>
  <si>
    <t>ANDRADA , CLAUDIA GEORGINA</t>
  </si>
  <si>
    <t>ANDRADA CASTRO , JULIETA ANTONELLA</t>
  </si>
  <si>
    <t>ANGELLA , SOFIA BELEN</t>
  </si>
  <si>
    <t>ANGLAT DIFABIO , MARÍA EMILIA</t>
  </si>
  <si>
    <t xml:space="preserve">ARABEL COSTA , MARIA JULIETA </t>
  </si>
  <si>
    <t>ARACENA , PAMELA ESTEFANÍA</t>
  </si>
  <si>
    <t>ARANCIBIA , CELESTE MARÍA JOSÉ</t>
  </si>
  <si>
    <t>ARANDA , GISELA IVANA</t>
  </si>
  <si>
    <t>ARAUJO , LEILA SABRINA</t>
  </si>
  <si>
    <t>ARIAS , AGUSTINA ESMERALDA</t>
  </si>
  <si>
    <t>ARIZA , MARIA JULIETA</t>
  </si>
  <si>
    <t>ASENSIO , MARIA AGUSTINA</t>
  </si>
  <si>
    <t>ASTUTO , PAULA EMILIA</t>
  </si>
  <si>
    <t>AVILA , YASMIN AYELEN</t>
  </si>
  <si>
    <t xml:space="preserve">BALBONI , SOFIA AILÉN </t>
  </si>
  <si>
    <t>BALLARIO , VICTORIA</t>
  </si>
  <si>
    <t xml:space="preserve">BANNÓ SCIFO , NAZARENA </t>
  </si>
  <si>
    <t>BARAUNA , MELANIE</t>
  </si>
  <si>
    <t>BARBEITO , JULIA INES</t>
  </si>
  <si>
    <t>BARIMBOIM , GABRIEL DAVID</t>
  </si>
  <si>
    <t>BARRIONUEVO LUPARI , MARTIN NICOLAS</t>
  </si>
  <si>
    <t>BARRIOS , MARIA MACARENA</t>
  </si>
  <si>
    <t xml:space="preserve">BARROSO , ROMINA MICAELA </t>
  </si>
  <si>
    <t>BAZAN , ANGEL GABRIEL</t>
  </si>
  <si>
    <t>BECERRA , VANINA AYELEN</t>
  </si>
  <si>
    <t>BECHARA , MARIA FLORENCIA</t>
  </si>
  <si>
    <t>BENAVIDES , MARIA JOSE</t>
  </si>
  <si>
    <t>BENITEZ , GONZALO RUBEN</t>
  </si>
  <si>
    <t>BERNI , BRUNO RODOLFO</t>
  </si>
  <si>
    <t xml:space="preserve">BERRA BOMBAL , AZUL VALENTINA </t>
  </si>
  <si>
    <t>BERTARINI ARATA , ANTONELLA ALDANA</t>
  </si>
  <si>
    <t>BERTERO AHUMADA , AGUSTÍN ARTURO</t>
  </si>
  <si>
    <t xml:space="preserve">BERTOLOTTI BARON  , LUCIANA </t>
  </si>
  <si>
    <t>BIDARTE CARRASCO , LUZ NAIR GABRIELA</t>
  </si>
  <si>
    <t>BITTAR , LISANDRO</t>
  </si>
  <si>
    <t>BONADA , LUCÍA</t>
  </si>
  <si>
    <t>BORRINI , GIOVANNI GUIDO</t>
  </si>
  <si>
    <t>BORTOLIN , CAROLINA</t>
  </si>
  <si>
    <t>BRAILE , AXEL NAHUEL</t>
  </si>
  <si>
    <t>BRAJÓN CABRERA , NATALIA ESTEFANÍA</t>
  </si>
  <si>
    <t>BRANDI ABALLAY , BERENICE JAEL</t>
  </si>
  <si>
    <t>BRENOT , BRIAN BRENOT</t>
  </si>
  <si>
    <t>BRITO , JULIANA</t>
  </si>
  <si>
    <t>BRONDO , ROCIO</t>
  </si>
  <si>
    <t>BRUNETTI VITTORI , VALENTINA</t>
  </si>
  <si>
    <t>BRUNO , ROMINA</t>
  </si>
  <si>
    <t>BUENO GONZÁLEZ , PABLO MARTÍN</t>
  </si>
  <si>
    <t>BUSTOS , ENRIQUE OMAR</t>
  </si>
  <si>
    <t>BUTTERFIELD , JUAN FRANCISCO</t>
  </si>
  <si>
    <t>CABALLERO , ALEXA SELENE</t>
  </si>
  <si>
    <t>CABANA , GUSTAVO DANIEL</t>
  </si>
  <si>
    <t>CABRERA , SANTIAGO MARIA</t>
  </si>
  <si>
    <t>CACCIAVILLANI TORRES , ROCIO CARLA</t>
  </si>
  <si>
    <t>CACERES , FERNANDO DAVID</t>
  </si>
  <si>
    <t>CAMPILLAY HERRERA , ROCIO ANTONELLA</t>
  </si>
  <si>
    <t>CAMPOS , CAMILA MACARENA</t>
  </si>
  <si>
    <t>CANNIZZO , SANTIAGO NICOLAS</t>
  </si>
  <si>
    <t xml:space="preserve">CAPUANO  , CAMILA MAGALI </t>
  </si>
  <si>
    <t>CARRASCO , MELINA ANABEL</t>
  </si>
  <si>
    <t>CARRERA ZAMBUDIO , IGNACIO JOAQUIN</t>
  </si>
  <si>
    <t>CARRIZO , MARCOS</t>
  </si>
  <si>
    <t>CASÁ , EROS</t>
  </si>
  <si>
    <t>CASAL , MILAGROS VIRGINIA</t>
  </si>
  <si>
    <t>CASIELLES , PAULA YANINA</t>
  </si>
  <si>
    <t>CASTELLANO TAPIA , ORNELA NAHIR</t>
  </si>
  <si>
    <t>CASTILLO , GEORGINA DANIELA</t>
  </si>
  <si>
    <t>CASTRO , CAROLINA CELESTE</t>
  </si>
  <si>
    <t>CASTRO ESPINOSA , ERICA AGUSTINA</t>
  </si>
  <si>
    <t>CATALDO NIETO , ROCIO DEL CARMEN</t>
  </si>
  <si>
    <t>CAZON , EVELIN TALIA</t>
  </si>
  <si>
    <t>CENCI MARTINEZ , VERENA</t>
  </si>
  <si>
    <t>CEPPI DA COSTA RIOS , SOFÍA</t>
  </si>
  <si>
    <t>CERUTTI AMBROSINI  , GUADALUPE INÉS</t>
  </si>
  <si>
    <t>CHALES , KHALIL ABEL</t>
  </si>
  <si>
    <t>CHARIF COLL , MARIAM NAHIR</t>
  </si>
  <si>
    <t>CHIAPPA , AGUSTIN LUCIANO</t>
  </si>
  <si>
    <t>CHIARELLO QUESADA , ANA PAULA</t>
  </si>
  <si>
    <t>COBO , ADOLFO LEANDRO</t>
  </si>
  <si>
    <t>COLOMBATI , MARIA VICTORIA</t>
  </si>
  <si>
    <t>CONDORI , LUCIANA</t>
  </si>
  <si>
    <t>CONTRERAS CASCARANO , AGUSTINA JAZMIN</t>
  </si>
  <si>
    <t>CORIA , MARCELA MELANIE AILEN</t>
  </si>
  <si>
    <t>CORICA CARRIERI , GIULIA ANDREA</t>
  </si>
  <si>
    <t xml:space="preserve">CORONEL RIDOLFI , SOLCIRE NAHIR </t>
  </si>
  <si>
    <t>CUELLO , FRANCO JAVIER</t>
  </si>
  <si>
    <t>DAPARO , MARIA VIRGINIA</t>
  </si>
  <si>
    <t>DAVILA DAVILA , ZULEMA AYELEN</t>
  </si>
  <si>
    <t>DE BLASSIS , JAQUELINE BELEN</t>
  </si>
  <si>
    <t>DE ORO , ESTANISLAO</t>
  </si>
  <si>
    <t>DE SIMONE , MARIA ANTONELLA</t>
  </si>
  <si>
    <t>DEIS MORICI , SANTIAGO NICOLAS</t>
  </si>
  <si>
    <t>DEL BARRIO CORICA , LUCIA CANDELA</t>
  </si>
  <si>
    <t>DEL FAVERO GUEVARA , JULIETA MAGALI</t>
  </si>
  <si>
    <t>DELGADO , SERGIO NICOLAS</t>
  </si>
  <si>
    <t>DIAZ , EMILIANO</t>
  </si>
  <si>
    <t>DIAZ DISTEFANO , LUCAS EMMANUEL</t>
  </si>
  <si>
    <t>DINAMARCA , AZUL</t>
  </si>
  <si>
    <t>DOMINGUEZ , JORGE DARIO</t>
  </si>
  <si>
    <t>DOMINGUEZ BLATT , CARLOS FACUNDO</t>
  </si>
  <si>
    <t>DUFFEY , EZEQUIEL ALEJANDRO</t>
  </si>
  <si>
    <t>ECHEGARAY , EMANUEL GERMAN</t>
  </si>
  <si>
    <t>EJARQUE , JULIETA ALDANA</t>
  </si>
  <si>
    <t>ENCRENAZ SERRANO , LUCAS JAVIER</t>
  </si>
  <si>
    <t>ESCOBAR , FACUNDO NICOLAS</t>
  </si>
  <si>
    <t xml:space="preserve">ESPEJO  , MURIEL LAYLA BELÉN </t>
  </si>
  <si>
    <t>ESTANCANEA , LORENA KAREN</t>
  </si>
  <si>
    <t>ESTEBAN , GIANFRANCO LEONEL</t>
  </si>
  <si>
    <t>ESTRADA , OSCAR ALEJANDRO</t>
  </si>
  <si>
    <t>ESTRADA , ZAMIRA AILEN</t>
  </si>
  <si>
    <t>ESTRADA TABERNARO , MARIA AGUSTINA</t>
  </si>
  <si>
    <t>FADER , SERGIO ANDRES</t>
  </si>
  <si>
    <t>FANARA , AMIRA SHEILA</t>
  </si>
  <si>
    <t>FARAH , MARIAM</t>
  </si>
  <si>
    <t>FARIAS PEGORIN , RENZO FABIAN</t>
  </si>
  <si>
    <t>FARIAS TALA , MARIA LAURA</t>
  </si>
  <si>
    <t>FARRANDO , AGUSTINA MARINELA</t>
  </si>
  <si>
    <t>FERREYRA ESPINOSA , MARIA LAURA</t>
  </si>
  <si>
    <t>FIGUEROA GONZÁLEZ , MARÍA AGOSTINA ROCÍO</t>
  </si>
  <si>
    <t>FORNARI GALLARDO , CANDELA LARA</t>
  </si>
  <si>
    <t>FORTTE MICELI , MARIA DANIELA</t>
  </si>
  <si>
    <t>FRANCO , VICTOR LEONARDO</t>
  </si>
  <si>
    <t>FREDES , JORGE ALEJANDRO</t>
  </si>
  <si>
    <t>FUNES , LIHUE CANDELARIA AGUSTINA</t>
  </si>
  <si>
    <t>FUNES , VICTORIA PILAR</t>
  </si>
  <si>
    <t>FURLAN FERNANDEZ , JUAN ADRIEL</t>
  </si>
  <si>
    <t>FURLAN FERNÁNDEZ , JULIETA BELEN</t>
  </si>
  <si>
    <t>GALLI , MARIA LUZ</t>
  </si>
  <si>
    <t>GAMBOA , MARIO</t>
  </si>
  <si>
    <t>GARCIA , ANDRES</t>
  </si>
  <si>
    <t xml:space="preserve">GARCIA , CONSTANZA VIVIANA </t>
  </si>
  <si>
    <t>GARCIA , EMILIANO</t>
  </si>
  <si>
    <t>GARCIA , VERONICA IVANA</t>
  </si>
  <si>
    <t>GARCIA , VERÓNICA IVANA</t>
  </si>
  <si>
    <t>GARCIA DALVIT , DANIEL NICOLAS</t>
  </si>
  <si>
    <t>GARCIA NACIFF , JERÓNIMO IVÁN</t>
  </si>
  <si>
    <t>GARRIZ  , ANDREA LESLIE</t>
  </si>
  <si>
    <t>GARRO , LEANDRO HERNÁN</t>
  </si>
  <si>
    <t>GELABERT , MATIAS EZEQUIEL</t>
  </si>
  <si>
    <t>GENTILE , ORNELLA GIOVANNA</t>
  </si>
  <si>
    <t>GIAMPORTONE , FACUNDO NICOLÁS</t>
  </si>
  <si>
    <t>GIOIA , DANIELA MICAELA</t>
  </si>
  <si>
    <t>GIULIETTI  , MICAELA ELIANA</t>
  </si>
  <si>
    <t>GONZALEZ SAMSO , MANUEL</t>
  </si>
  <si>
    <t>GONZALEZ VICARIO , CAMILA NOEL</t>
  </si>
  <si>
    <t xml:space="preserve">GONZALEZ VILLALON , MARIA JOSE </t>
  </si>
  <si>
    <t>GORDIN , ANDREA BELÉN</t>
  </si>
  <si>
    <t>GROSSI , ROMINA IVANA</t>
  </si>
  <si>
    <t>GUARNIERI , FEDERICO MARTIN</t>
  </si>
  <si>
    <t>GUDIÑO , AGUSTÍN</t>
  </si>
  <si>
    <t>GUERRERO CHAMPEAU , MARIA CANDELA</t>
  </si>
  <si>
    <t>GUEVARA DIFONSO , AGUSTIN GABRIEL</t>
  </si>
  <si>
    <t>GUTIERREZ CALIGARIS , WALTER JULIAN</t>
  </si>
  <si>
    <t>GUTIERREZ SCHEFER , DIEGO MARIANO</t>
  </si>
  <si>
    <t>GUZMAN , MELISA BELEN</t>
  </si>
  <si>
    <t>HERRERA , ANA RUTH</t>
  </si>
  <si>
    <t>HERRERA  , ROCIO LUZ</t>
  </si>
  <si>
    <t>HERRERA ORTIZ , PABLO GABRIEL</t>
  </si>
  <si>
    <t>HERRERO ELIZONDO , JOAQUIN EMILIO</t>
  </si>
  <si>
    <t>JARA , PAMELA</t>
  </si>
  <si>
    <t>JOFRE SPINELLO , MAIRA ALEXANDRA</t>
  </si>
  <si>
    <t>JORQUERA , YÉSICA ISABEL</t>
  </si>
  <si>
    <t>LACIAR , CINTHIA</t>
  </si>
  <si>
    <t>LACIAR , ROXANA FLORENCIA BETSABE</t>
  </si>
  <si>
    <t>LEIVA , SEBASTIAN IVAN NICOLAS</t>
  </si>
  <si>
    <t>LELIO  , SONIA ELISABETH</t>
  </si>
  <si>
    <t>LEO , MARIA MERCEDES</t>
  </si>
  <si>
    <t xml:space="preserve">LEONARDI , MILAGROS BELEN </t>
  </si>
  <si>
    <t>LIGUORI D`ANDREA , MARIA LUZ</t>
  </si>
  <si>
    <t>LILLO ZANETTI , EVELIN JAEL</t>
  </si>
  <si>
    <t>LINARDELLI , TOMAS</t>
  </si>
  <si>
    <t>LIRA , JORGE RAÚL</t>
  </si>
  <si>
    <t>LOPEZ GOMEZ , MICAELA</t>
  </si>
  <si>
    <t>LORENZO MANCILLA , ARIADNA BELÉN</t>
  </si>
  <si>
    <t>LUCERO , VANINA BELEN</t>
  </si>
  <si>
    <t>MAHÍA , PAULINA</t>
  </si>
  <si>
    <t>MAMANI , SHIRLEY ERVINA</t>
  </si>
  <si>
    <t>MANINO ALEMANY , MARTINA SOLEDAD</t>
  </si>
  <si>
    <t>MARQUEZ , CINTHIA DAIANA LOURDES</t>
  </si>
  <si>
    <t>MARTÍN REYES , LISANDRO GERMÁN</t>
  </si>
  <si>
    <t>MARTÍNEZ , MARÍA EMILIA</t>
  </si>
  <si>
    <t>MARTINI CAJAL , CONSUELO</t>
  </si>
  <si>
    <t>MASRAMON GIULIANI ,  ANA LUZ</t>
  </si>
  <si>
    <t>MASSARA , DAVID AGUSTÍN</t>
  </si>
  <si>
    <t xml:space="preserve">MASSI CATTANEO , GIULIANA TERESA </t>
  </si>
  <si>
    <t xml:space="preserve">MAURO , ENZO NICOLÁS </t>
  </si>
  <si>
    <t>MEIZENQ , LUDMILA DAIANA</t>
  </si>
  <si>
    <t>MENDEZ DI MARCO , MICAELA YASMIN</t>
  </si>
  <si>
    <t xml:space="preserve">MENICHETTI PORTUGUEZ  , ROMINA STHEFANIA </t>
  </si>
  <si>
    <t>MILLER , VALENTINA</t>
  </si>
  <si>
    <t>MOLINA DE MELO , ASTRID MICAELA</t>
  </si>
  <si>
    <t>MONTAÑO , BRIAN MAXIMILIANO</t>
  </si>
  <si>
    <t>MONTEAVARO VEGA , MARTÍN OCTAVIO</t>
  </si>
  <si>
    <t>MONTIVERO CHAILE , DANIELA DAIANA</t>
  </si>
  <si>
    <t>MORALES , JUAN IGNACIO</t>
  </si>
  <si>
    <t>MORENO CORIA , SANTIAGO MANUEL</t>
  </si>
  <si>
    <t>MOYANO GANCIA , IGNACIO DANIEL</t>
  </si>
  <si>
    <t>NARDELLI , EVANGELINA</t>
  </si>
  <si>
    <t>NOSENZO MALINVERNO , AGOSTINA</t>
  </si>
  <si>
    <t xml:space="preserve">NUÑEZ  , NATALIA PAOLA </t>
  </si>
  <si>
    <t>OLANO OSORIO , MARIA JOSEFINA</t>
  </si>
  <si>
    <t>PALACIO , ORNELLA</t>
  </si>
  <si>
    <t>PARRA , NICOLAS ARIEL</t>
  </si>
  <si>
    <t>PASTRANA  , LEANDRO JAVIER</t>
  </si>
  <si>
    <t>PEREZ , MARTINA LAURA</t>
  </si>
  <si>
    <t>PEREZ , PAOLA INES</t>
  </si>
  <si>
    <t>PEREZ , SOFIA</t>
  </si>
  <si>
    <t>PEREZ FARAH , FACUNDO AARON</t>
  </si>
  <si>
    <t>PEREZ FERRARI , JORGE FACUNDO</t>
  </si>
  <si>
    <t>PIAZZE , DIEGO ANTONIO</t>
  </si>
  <si>
    <t>PONCE , LUIS SEBASTIÁN</t>
  </si>
  <si>
    <t>PONS FERNANDEZ , NICOLÁS GUILLERMO</t>
  </si>
  <si>
    <t>PUMA GARCIA , DANNY</t>
  </si>
  <si>
    <t>PUMA IMPA , FELICIANA GRACIELA</t>
  </si>
  <si>
    <t>QUINTEROS , FLORENCIA PAULA</t>
  </si>
  <si>
    <t>QUIROGA , ROBERTA DEBORA</t>
  </si>
  <si>
    <t>RABINO , BRUNO GERMÁN</t>
  </si>
  <si>
    <t>RAMIREZ , VICTORIA</t>
  </si>
  <si>
    <t>RAMÍREZ GENER , SOFÍA ANABEL</t>
  </si>
  <si>
    <t>REINOSO , LEANDRO TOMÁS</t>
  </si>
  <si>
    <t>RIVAROLA , MARCOS GENARO</t>
  </si>
  <si>
    <t>RIVAS OVIEDO , LUCIA DEL VALLE</t>
  </si>
  <si>
    <t>RODRIGUEZ , CAMILA DANIELA AILÍN</t>
  </si>
  <si>
    <t>RODRIGUEZ  , GUSTAVO ALAN</t>
  </si>
  <si>
    <t>RODRIGUEZ CABALLERO , SOL GUADALUPE</t>
  </si>
  <si>
    <t>ROMERO , ANDREINA NAZARET</t>
  </si>
  <si>
    <t>ROMERO IBAÑEZ , MICHAEL RICARDO</t>
  </si>
  <si>
    <t>SAEZ , MARYSOL MARILEN</t>
  </si>
  <si>
    <t>SALINAS , JOHANA SOL MONSERRAT</t>
  </si>
  <si>
    <t>SANJUAN CORTES , MARÍA GUADALUPE</t>
  </si>
  <si>
    <t>SARMIENTO , MARTINA BELEN</t>
  </si>
  <si>
    <t>SCHULZE STELLA , NICOLAS</t>
  </si>
  <si>
    <t>SCOLLO JAHAN , LEONEL GASTÓN</t>
  </si>
  <si>
    <t>SEPULVEDA , MARCELA BEATRIZ</t>
  </si>
  <si>
    <t>SIMON , JOSE</t>
  </si>
  <si>
    <t>SOMBRA PAEZ , GIULIANA GRISEL</t>
  </si>
  <si>
    <t>SOSA , LUCIA ISABEL</t>
  </si>
  <si>
    <t>SOSA , MARIA JOSEFINA</t>
  </si>
  <si>
    <t>SOSA , MARIA MILAGROS</t>
  </si>
  <si>
    <t>SOSA , MARIA NOEMI</t>
  </si>
  <si>
    <t>SOSA BARFI , CAMILA LUZ</t>
  </si>
  <si>
    <t>TAMBORINDEGUI , JUAN CRUZ</t>
  </si>
  <si>
    <t>TAPIA , NOEMI JAQUELINA</t>
  </si>
  <si>
    <t>TOME , GASTON LEANDRO</t>
  </si>
  <si>
    <t>TORRES , JHOEL BENJAMIN</t>
  </si>
  <si>
    <t>TUPA MAMANI , JOSELINA ROMINA</t>
  </si>
  <si>
    <t>VALENCIA MARTIGNONI , MARIALÍS</t>
  </si>
  <si>
    <t>VANIN  , ROCIO BELÉN</t>
  </si>
  <si>
    <t>VARGAS MONTIVERO , ZULEMA</t>
  </si>
  <si>
    <t>VASQUEZ MONCADA , BRENDA ELIZABETH</t>
  </si>
  <si>
    <t>VILLANUEVA MEYER , VICTORIA INES</t>
  </si>
  <si>
    <t>VITAR , JULIETA NAHIR</t>
  </si>
  <si>
    <t>VON JASTRZEMBSKI , EDUARDO</t>
  </si>
  <si>
    <t xml:space="preserve">ZALAZAR , JUAN MANUEL </t>
  </si>
  <si>
    <t>ZANETTI , ALEJO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</si>
</sst>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3" fontId="15" fillId="2" borderId="1" xfId="0" applyNumberFormat="1" applyFont="1" applyFill="1" applyBorder="1" applyAlignment="1" applyProtection="1">
      <alignment horizontal="center"/>
      <protection locked="0"/>
    </xf>
    <xf numFmtId="3" fontId="15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33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topLeftCell="A210" workbookViewId="0">
      <selection activeCell="B221" sqref="B221"/>
    </sheetView>
  </sheetViews>
  <sheetFormatPr baseColWidth="10" defaultRowHeight="1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7.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>
      <c r="A2" s="46">
        <v>79</v>
      </c>
      <c r="B2" s="47" t="s">
        <v>17</v>
      </c>
      <c r="C2" s="27"/>
      <c r="D2" s="36"/>
      <c r="E2" s="27">
        <v>7</v>
      </c>
      <c r="F2" s="27"/>
      <c r="G2" s="27"/>
      <c r="H2" s="2" t="str">
        <f>IF(OR(E2="",F2="",G2=""),"",R2)</f>
        <v/>
      </c>
      <c r="I2" s="3" t="str">
        <f>O2</f>
        <v/>
      </c>
      <c r="J2" s="13" t="str">
        <f>U2</f>
        <v>No Recupera</v>
      </c>
      <c r="K2" s="11"/>
      <c r="L2" s="24">
        <f>IF(K2=" ", " ", IF(K2="A",H2,SUM(E2,F2,K2)/3))</f>
        <v>2.3333333333333335</v>
      </c>
      <c r="M2" s="13" t="str">
        <f>IF(AND(L2&gt;5.99,L2&lt;10.01,K2&gt;5.99,K2&lt;10.01),"PROMOCIONÓ CON RECUP",IF(K2&lt;5.99,IF(T2&gt;5.99, "REGULAR","LIBRE"),"LIBRE"))</f>
        <v>LIBRE</v>
      </c>
      <c r="O2" s="1" t="str">
        <f>IF(OR(E2="",F2="",G2=""),"",IF(P2=3,"AUS",IF(P2=2,AVERAGE(E2:G2)/2,AVERAGE(E2:G2))))</f>
        <v/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2.3333333333333335</v>
      </c>
      <c r="U2" t="str">
        <f>IF(AND(E2&gt;5.99,E2&lt;10.01,F2&gt;5.99,F2&lt;10.01,G2&gt;5.99,G2&lt;10.01),"NO VA AL RECUPERATORIO INTEGRADOR -PROMOCIONÓ",V2)</f>
        <v>No Recupera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>
      <c r="A3" s="46">
        <v>20593</v>
      </c>
      <c r="B3" s="47" t="s">
        <v>18</v>
      </c>
      <c r="C3" s="27"/>
      <c r="D3" s="36"/>
      <c r="E3" s="27">
        <v>8</v>
      </c>
      <c r="F3" s="27"/>
      <c r="G3" s="27"/>
      <c r="H3" s="2" t="str">
        <f t="shared" ref="H3:H66" si="1">IF(OR(E3="",F3="",G3=""),"",R3)</f>
        <v/>
      </c>
      <c r="I3" s="3" t="str">
        <f t="shared" ref="I3:I66" si="2">O3</f>
        <v/>
      </c>
      <c r="J3" s="13" t="str">
        <f t="shared" ref="J3:J66" si="3">U3</f>
        <v>No Recupera</v>
      </c>
      <c r="K3" s="11"/>
      <c r="L3" s="24">
        <f t="shared" ref="L3:L66" si="4">IF(K3=" ", " ", IF(K3="A",H3,SUM(E3,F3,K3)/3))</f>
        <v>2.6666666666666665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 t="str">
        <f t="shared" ref="O3:O66" si="6">IF(OR(E3="",F3="",G3=""),"",IF(P3=3,"AUS",IF(P3=2,AVERAGE(E3:G3)/2,AVERAGE(E3:G3))))</f>
        <v/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REGULAR</v>
      </c>
      <c r="R3" t="str">
        <f t="shared" ref="R3:R66" si="9">IF(AND(E3&gt;5.99,E3&lt;10.01,F3&gt;5.99,F3&lt;10.01,G3&gt;5.99,G3&lt;10.01),"PROMOCIONÓ",S3)</f>
        <v>REGULAR</v>
      </c>
      <c r="S3" t="str">
        <f t="shared" ref="S3:S66" si="10">IF(P3&lt;1.001,IF(O3&gt;5.99,"REGULAR","LIBRE"),"LIBRE")</f>
        <v>REGULAR</v>
      </c>
      <c r="T3">
        <f t="shared" ref="T3:T66" si="11">SUM(E3,F3,K3)/3</f>
        <v>2.6666666666666665</v>
      </c>
      <c r="U3" t="str">
        <f t="shared" ref="U3:U66" si="12">IF(AND(E3&gt;5.99,E3&lt;10.01,F3&gt;5.99,F3&lt;10.01,G3&gt;5.99,G3&lt;10.01),"NO VA AL RECUPERATORIO INTEGRADOR -PROMOCIONÓ",V3)</f>
        <v>No Recupera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>
      <c r="A4" s="48">
        <v>17597</v>
      </c>
      <c r="B4" s="49" t="s">
        <v>19</v>
      </c>
      <c r="C4" s="27"/>
      <c r="D4" s="36"/>
      <c r="E4" s="27"/>
      <c r="F4" s="27"/>
      <c r="G4" s="27"/>
      <c r="H4" s="2" t="str">
        <f t="shared" si="1"/>
        <v/>
      </c>
      <c r="I4" s="3" t="str">
        <f t="shared" si="2"/>
        <v/>
      </c>
      <c r="J4" s="13" t="str">
        <f t="shared" si="3"/>
        <v>No Recupera</v>
      </c>
      <c r="K4" s="11" t="s">
        <v>12</v>
      </c>
      <c r="L4" s="24" t="str">
        <f t="shared" si="4"/>
        <v/>
      </c>
      <c r="M4" s="13" t="str">
        <f t="shared" si="5"/>
        <v>LIBRE</v>
      </c>
      <c r="O4" s="1" t="str">
        <f t="shared" si="6"/>
        <v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0</v>
      </c>
      <c r="U4" t="str">
        <f t="shared" si="12"/>
        <v>No Recupera</v>
      </c>
      <c r="V4" t="str">
        <f t="shared" si="13"/>
        <v>No Recupera</v>
      </c>
    </row>
    <row r="5" spans="1:47">
      <c r="A5" s="48">
        <v>19526</v>
      </c>
      <c r="B5" s="49" t="s">
        <v>20</v>
      </c>
      <c r="C5" s="27"/>
      <c r="D5" s="36"/>
      <c r="E5" s="27">
        <v>7</v>
      </c>
      <c r="F5" s="27"/>
      <c r="G5" s="27"/>
      <c r="H5" s="2" t="str">
        <f t="shared" si="1"/>
        <v/>
      </c>
      <c r="I5" s="3" t="str">
        <f t="shared" si="2"/>
        <v/>
      </c>
      <c r="J5" s="13" t="str">
        <f t="shared" si="3"/>
        <v>No Recupera</v>
      </c>
      <c r="K5" s="11" t="s">
        <v>12</v>
      </c>
      <c r="L5" s="24" t="str">
        <f t="shared" si="4"/>
        <v/>
      </c>
      <c r="M5" s="13" t="str">
        <f t="shared" si="5"/>
        <v>LIBRE</v>
      </c>
      <c r="O5" s="1" t="str">
        <f t="shared" si="6"/>
        <v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2.3333333333333335</v>
      </c>
      <c r="U5" t="str">
        <f t="shared" si="12"/>
        <v>No Recupera</v>
      </c>
      <c r="V5" t="str">
        <f t="shared" si="13"/>
        <v>No Recupera</v>
      </c>
    </row>
    <row r="6" spans="1:47">
      <c r="A6" s="46">
        <v>1</v>
      </c>
      <c r="B6" s="47" t="s">
        <v>21</v>
      </c>
      <c r="C6" s="27"/>
      <c r="D6" s="36"/>
      <c r="E6" s="27">
        <v>8</v>
      </c>
      <c r="F6" s="27"/>
      <c r="G6" s="27"/>
      <c r="H6" s="2" t="str">
        <f t="shared" si="1"/>
        <v/>
      </c>
      <c r="I6" s="3" t="str">
        <f t="shared" si="2"/>
        <v/>
      </c>
      <c r="J6" s="13" t="str">
        <f t="shared" si="3"/>
        <v>No Recupera</v>
      </c>
      <c r="K6" s="11" t="s">
        <v>12</v>
      </c>
      <c r="L6" s="24" t="str">
        <f t="shared" si="4"/>
        <v/>
      </c>
      <c r="M6" s="13" t="str">
        <f t="shared" si="5"/>
        <v>LIBRE</v>
      </c>
      <c r="O6" s="1" t="str">
        <f t="shared" si="6"/>
        <v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2.6666666666666665</v>
      </c>
      <c r="U6" t="str">
        <f t="shared" si="12"/>
        <v>No Recupera</v>
      </c>
      <c r="V6" t="str">
        <f t="shared" si="13"/>
        <v>No Recupera</v>
      </c>
    </row>
    <row r="7" spans="1:47">
      <c r="A7" s="48">
        <v>17598</v>
      </c>
      <c r="B7" s="49" t="s">
        <v>22</v>
      </c>
      <c r="C7" s="27"/>
      <c r="D7" s="36"/>
      <c r="E7" s="27">
        <v>7</v>
      </c>
      <c r="F7" s="27"/>
      <c r="G7" s="27"/>
      <c r="H7" s="2" t="str">
        <f t="shared" si="1"/>
        <v/>
      </c>
      <c r="I7" s="3" t="str">
        <f t="shared" si="2"/>
        <v/>
      </c>
      <c r="J7" s="13" t="str">
        <f t="shared" si="3"/>
        <v>No Recupera</v>
      </c>
      <c r="K7" s="11" t="s">
        <v>12</v>
      </c>
      <c r="L7" s="24" t="str">
        <f t="shared" si="4"/>
        <v/>
      </c>
      <c r="M7" s="13" t="str">
        <f t="shared" si="5"/>
        <v>LIBRE</v>
      </c>
      <c r="O7" s="1" t="str">
        <f t="shared" si="6"/>
        <v/>
      </c>
      <c r="P7">
        <f t="shared" si="7"/>
        <v>0</v>
      </c>
      <c r="Q7" t="str">
        <f t="shared" si="8"/>
        <v>REGULAR</v>
      </c>
      <c r="R7" t="str">
        <f t="shared" si="9"/>
        <v>REGULAR</v>
      </c>
      <c r="S7" t="str">
        <f t="shared" si="10"/>
        <v>REGULAR</v>
      </c>
      <c r="T7">
        <f t="shared" si="11"/>
        <v>2.3333333333333335</v>
      </c>
      <c r="U7" t="str">
        <f t="shared" si="12"/>
        <v>No Recupera</v>
      </c>
      <c r="V7" t="str">
        <f t="shared" si="13"/>
        <v>No Recupera</v>
      </c>
    </row>
    <row r="8" spans="1:47" ht="26.25">
      <c r="A8" s="46">
        <v>134</v>
      </c>
      <c r="B8" s="47" t="s">
        <v>23</v>
      </c>
      <c r="C8" s="27"/>
      <c r="D8" s="36"/>
      <c r="E8" s="27">
        <v>6</v>
      </c>
      <c r="F8" s="27"/>
      <c r="G8" s="27"/>
      <c r="H8" s="2" t="str">
        <f t="shared" si="1"/>
        <v/>
      </c>
      <c r="I8" s="3" t="str">
        <f t="shared" si="2"/>
        <v/>
      </c>
      <c r="J8" s="13" t="str">
        <f t="shared" si="3"/>
        <v>No Recupera</v>
      </c>
      <c r="K8" s="11" t="s">
        <v>12</v>
      </c>
      <c r="L8" s="24" t="str">
        <f t="shared" si="4"/>
        <v/>
      </c>
      <c r="M8" s="13" t="str">
        <f t="shared" si="5"/>
        <v>LIBRE</v>
      </c>
      <c r="O8" s="1" t="str">
        <f t="shared" si="6"/>
        <v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2</v>
      </c>
      <c r="U8" t="str">
        <f t="shared" si="12"/>
        <v>No Recupera</v>
      </c>
      <c r="V8" t="str">
        <f t="shared" si="13"/>
        <v>No Recupera</v>
      </c>
    </row>
    <row r="9" spans="1:47">
      <c r="A9" s="46">
        <v>20056</v>
      </c>
      <c r="B9" s="47" t="s">
        <v>24</v>
      </c>
      <c r="C9" s="27"/>
      <c r="D9" s="36"/>
      <c r="E9" s="27">
        <v>9</v>
      </c>
      <c r="F9" s="27"/>
      <c r="G9" s="27"/>
      <c r="H9" s="2" t="str">
        <f t="shared" si="1"/>
        <v/>
      </c>
      <c r="I9" s="3" t="str">
        <f t="shared" si="2"/>
        <v/>
      </c>
      <c r="J9" s="13" t="str">
        <f t="shared" si="3"/>
        <v>No Recupera</v>
      </c>
      <c r="K9" s="11" t="s">
        <v>12</v>
      </c>
      <c r="L9" s="24" t="str">
        <f t="shared" si="4"/>
        <v/>
      </c>
      <c r="M9" s="13" t="str">
        <f t="shared" si="5"/>
        <v>LIBRE</v>
      </c>
      <c r="O9" s="1" t="str">
        <f t="shared" si="6"/>
        <v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3</v>
      </c>
      <c r="U9" t="str">
        <f t="shared" si="12"/>
        <v>No Recupera</v>
      </c>
      <c r="V9" t="str">
        <f t="shared" si="13"/>
        <v>No Recupera</v>
      </c>
    </row>
    <row r="10" spans="1:47">
      <c r="A10" s="48">
        <v>20601</v>
      </c>
      <c r="B10" s="49" t="s">
        <v>25</v>
      </c>
      <c r="C10" s="27"/>
      <c r="D10" s="36"/>
      <c r="E10" s="27">
        <v>7</v>
      </c>
      <c r="F10" s="27"/>
      <c r="G10" s="27"/>
      <c r="H10" s="2" t="str">
        <f t="shared" si="1"/>
        <v/>
      </c>
      <c r="I10" s="3" t="str">
        <f t="shared" si="2"/>
        <v/>
      </c>
      <c r="J10" s="13" t="str">
        <f t="shared" si="3"/>
        <v>No Recupera</v>
      </c>
      <c r="K10" s="11" t="s">
        <v>12</v>
      </c>
      <c r="L10" s="24" t="str">
        <f t="shared" si="4"/>
        <v/>
      </c>
      <c r="M10" s="13" t="str">
        <f t="shared" si="5"/>
        <v>LIBRE</v>
      </c>
      <c r="O10" s="1" t="str">
        <f t="shared" si="6"/>
        <v/>
      </c>
      <c r="P10">
        <f t="shared" si="7"/>
        <v>0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2.3333333333333335</v>
      </c>
      <c r="U10" t="str">
        <f t="shared" si="12"/>
        <v>No Recupera</v>
      </c>
      <c r="V10" t="str">
        <f t="shared" si="13"/>
        <v>No Recupera</v>
      </c>
    </row>
    <row r="11" spans="1:47">
      <c r="A11" s="46">
        <v>125</v>
      </c>
      <c r="B11" s="47" t="s">
        <v>26</v>
      </c>
      <c r="C11" s="27"/>
      <c r="D11" s="36"/>
      <c r="E11" s="27">
        <v>7</v>
      </c>
      <c r="F11" s="27"/>
      <c r="G11" s="27"/>
      <c r="H11" s="2" t="str">
        <f t="shared" si="1"/>
        <v/>
      </c>
      <c r="I11" s="3" t="str">
        <f t="shared" si="2"/>
        <v/>
      </c>
      <c r="J11" s="13" t="str">
        <f t="shared" si="3"/>
        <v>No Recupera</v>
      </c>
      <c r="K11" s="11"/>
      <c r="L11" s="24">
        <f t="shared" si="4"/>
        <v>2.3333333333333335</v>
      </c>
      <c r="M11" s="13" t="str">
        <f t="shared" si="5"/>
        <v>LIBRE</v>
      </c>
      <c r="O11" s="1" t="str">
        <f t="shared" si="6"/>
        <v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2.3333333333333335</v>
      </c>
      <c r="U11" t="str">
        <f t="shared" si="12"/>
        <v>No Recupera</v>
      </c>
      <c r="V11" t="str">
        <f t="shared" si="13"/>
        <v>No Recupera</v>
      </c>
    </row>
    <row r="12" spans="1:47">
      <c r="A12" s="46">
        <v>86</v>
      </c>
      <c r="B12" s="47" t="s">
        <v>27</v>
      </c>
      <c r="C12" s="27"/>
      <c r="D12" s="36"/>
      <c r="E12" s="27">
        <v>9</v>
      </c>
      <c r="F12" s="27"/>
      <c r="G12" s="27"/>
      <c r="H12" s="2" t="str">
        <f t="shared" si="1"/>
        <v/>
      </c>
      <c r="I12" s="3" t="str">
        <f t="shared" si="2"/>
        <v/>
      </c>
      <c r="J12" s="13" t="str">
        <f t="shared" si="3"/>
        <v>No Recupera</v>
      </c>
      <c r="K12" s="11" t="s">
        <v>12</v>
      </c>
      <c r="L12" s="24" t="str">
        <f t="shared" si="4"/>
        <v/>
      </c>
      <c r="M12" s="13" t="str">
        <f t="shared" si="5"/>
        <v>LIBRE</v>
      </c>
      <c r="O12" s="1" t="str">
        <f t="shared" si="6"/>
        <v/>
      </c>
      <c r="P12">
        <f t="shared" si="7"/>
        <v>0</v>
      </c>
      <c r="Q12" t="str">
        <f t="shared" si="8"/>
        <v>REGULAR</v>
      </c>
      <c r="R12" t="str">
        <f t="shared" si="9"/>
        <v>REGULAR</v>
      </c>
      <c r="S12" t="str">
        <f t="shared" si="10"/>
        <v>REGULAR</v>
      </c>
      <c r="T12">
        <f t="shared" si="11"/>
        <v>3</v>
      </c>
      <c r="U12" t="str">
        <f t="shared" si="12"/>
        <v>No Recupera</v>
      </c>
      <c r="V12" t="str">
        <f t="shared" si="13"/>
        <v>No Recupera</v>
      </c>
    </row>
    <row r="13" spans="1:47">
      <c r="A13" s="46">
        <v>62</v>
      </c>
      <c r="B13" s="47" t="s">
        <v>28</v>
      </c>
      <c r="C13" s="27"/>
      <c r="D13" s="36"/>
      <c r="E13" s="27">
        <v>7</v>
      </c>
      <c r="F13" s="27"/>
      <c r="G13" s="27"/>
      <c r="H13" s="2" t="str">
        <f t="shared" si="1"/>
        <v/>
      </c>
      <c r="I13" s="3" t="str">
        <f t="shared" si="2"/>
        <v/>
      </c>
      <c r="J13" s="13" t="str">
        <f t="shared" si="3"/>
        <v>No Recupera</v>
      </c>
      <c r="K13" s="11" t="s">
        <v>12</v>
      </c>
      <c r="L13" s="24" t="str">
        <f t="shared" si="4"/>
        <v/>
      </c>
      <c r="M13" s="13" t="str">
        <f t="shared" si="5"/>
        <v>LIBRE</v>
      </c>
      <c r="O13" s="1" t="str">
        <f t="shared" si="6"/>
        <v/>
      </c>
      <c r="P13">
        <f t="shared" si="7"/>
        <v>0</v>
      </c>
      <c r="Q13" t="str">
        <f t="shared" si="8"/>
        <v>REGULAR</v>
      </c>
      <c r="R13" t="str">
        <f t="shared" si="9"/>
        <v>REGULAR</v>
      </c>
      <c r="S13" t="str">
        <f t="shared" si="10"/>
        <v>REGULAR</v>
      </c>
      <c r="T13">
        <f t="shared" si="11"/>
        <v>2.3333333333333335</v>
      </c>
      <c r="U13" t="str">
        <f t="shared" si="12"/>
        <v>No Recupera</v>
      </c>
      <c r="V13" t="str">
        <f t="shared" si="13"/>
        <v>No Recupera</v>
      </c>
    </row>
    <row r="14" spans="1:47">
      <c r="A14" s="46">
        <v>20603</v>
      </c>
      <c r="B14" s="47" t="s">
        <v>29</v>
      </c>
      <c r="C14" s="27"/>
      <c r="D14" s="36"/>
      <c r="E14" s="27">
        <v>8</v>
      </c>
      <c r="F14" s="27"/>
      <c r="G14" s="27"/>
      <c r="H14" s="2" t="str">
        <f t="shared" si="1"/>
        <v/>
      </c>
      <c r="I14" s="3" t="str">
        <f t="shared" si="2"/>
        <v/>
      </c>
      <c r="J14" s="13" t="str">
        <f t="shared" si="3"/>
        <v>No Recupera</v>
      </c>
      <c r="K14" s="11" t="s">
        <v>12</v>
      </c>
      <c r="L14" s="24" t="str">
        <f t="shared" si="4"/>
        <v/>
      </c>
      <c r="M14" s="13" t="str">
        <f t="shared" si="5"/>
        <v>LIBRE</v>
      </c>
      <c r="O14" s="1" t="str">
        <f t="shared" si="6"/>
        <v/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2.6666666666666665</v>
      </c>
      <c r="U14" t="str">
        <f t="shared" si="12"/>
        <v>No Recupera</v>
      </c>
      <c r="V14" t="str">
        <f t="shared" si="13"/>
        <v>No Recupera</v>
      </c>
    </row>
    <row r="15" spans="1:47">
      <c r="A15" s="48">
        <v>20604</v>
      </c>
      <c r="B15" s="49" t="s">
        <v>30</v>
      </c>
      <c r="C15" s="27"/>
      <c r="D15" s="36"/>
      <c r="E15" s="27"/>
      <c r="F15" s="27"/>
      <c r="G15" s="27"/>
      <c r="H15" s="2" t="str">
        <f t="shared" si="1"/>
        <v/>
      </c>
      <c r="I15" s="3" t="str">
        <f t="shared" si="2"/>
        <v/>
      </c>
      <c r="J15" s="13" t="str">
        <f t="shared" si="3"/>
        <v>No Recupera</v>
      </c>
      <c r="K15" s="11" t="s">
        <v>12</v>
      </c>
      <c r="L15" s="24" t="str">
        <f t="shared" si="4"/>
        <v/>
      </c>
      <c r="M15" s="13" t="str">
        <f t="shared" si="5"/>
        <v>LIBRE</v>
      </c>
      <c r="O15" s="1" t="str">
        <f t="shared" si="6"/>
        <v/>
      </c>
      <c r="P15">
        <f t="shared" si="7"/>
        <v>0</v>
      </c>
      <c r="Q15" t="str">
        <f t="shared" si="8"/>
        <v>REGULAR</v>
      </c>
      <c r="R15" t="str">
        <f t="shared" si="9"/>
        <v>REGULAR</v>
      </c>
      <c r="S15" t="str">
        <f t="shared" si="10"/>
        <v>REGULAR</v>
      </c>
      <c r="T15">
        <f t="shared" si="11"/>
        <v>0</v>
      </c>
      <c r="U15" t="str">
        <f t="shared" si="12"/>
        <v>No Recupera</v>
      </c>
      <c r="V15" t="str">
        <f t="shared" si="13"/>
        <v>No Recupera</v>
      </c>
    </row>
    <row r="16" spans="1:47">
      <c r="A16" s="46">
        <v>1319</v>
      </c>
      <c r="B16" s="47" t="s">
        <v>31</v>
      </c>
      <c r="C16" s="27"/>
      <c r="D16" s="36"/>
      <c r="E16" s="27"/>
      <c r="F16" s="27"/>
      <c r="G16" s="27"/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/>
      </c>
      <c r="M16" s="13" t="str">
        <f t="shared" si="5"/>
        <v>LIBRE</v>
      </c>
      <c r="O16" s="1" t="str">
        <f t="shared" si="6"/>
        <v/>
      </c>
      <c r="P16">
        <f t="shared" si="7"/>
        <v>0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0</v>
      </c>
      <c r="U16" t="str">
        <f t="shared" si="12"/>
        <v>No Recupera</v>
      </c>
      <c r="V16" t="str">
        <f t="shared" si="13"/>
        <v>No Recupera</v>
      </c>
    </row>
    <row r="17" spans="1:22">
      <c r="A17" s="48">
        <v>16341</v>
      </c>
      <c r="B17" s="49" t="s">
        <v>32</v>
      </c>
      <c r="C17" s="27"/>
      <c r="D17" s="36"/>
      <c r="E17" s="27"/>
      <c r="F17" s="27"/>
      <c r="G17" s="27"/>
      <c r="H17" s="2" t="str">
        <f t="shared" si="1"/>
        <v/>
      </c>
      <c r="I17" s="3" t="str">
        <f t="shared" si="2"/>
        <v/>
      </c>
      <c r="J17" s="13" t="str">
        <f t="shared" si="3"/>
        <v>No Recupera</v>
      </c>
      <c r="K17" s="11" t="s">
        <v>12</v>
      </c>
      <c r="L17" s="24" t="str">
        <f t="shared" si="4"/>
        <v/>
      </c>
      <c r="M17" s="13" t="str">
        <f t="shared" si="5"/>
        <v>LIBRE</v>
      </c>
      <c r="O17" s="1" t="str">
        <f t="shared" si="6"/>
        <v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0</v>
      </c>
      <c r="U17" t="str">
        <f t="shared" si="12"/>
        <v>No Recupera</v>
      </c>
      <c r="V17" t="str">
        <f t="shared" si="13"/>
        <v>No Recupera</v>
      </c>
    </row>
    <row r="18" spans="1:22">
      <c r="A18" s="46">
        <v>20608</v>
      </c>
      <c r="B18" s="47" t="s">
        <v>33</v>
      </c>
      <c r="C18" s="27"/>
      <c r="D18" s="36"/>
      <c r="E18" s="27">
        <v>9</v>
      </c>
      <c r="F18" s="27"/>
      <c r="G18" s="27"/>
      <c r="H18" s="2" t="str">
        <f t="shared" si="1"/>
        <v/>
      </c>
      <c r="I18" s="3" t="str">
        <f t="shared" si="2"/>
        <v/>
      </c>
      <c r="J18" s="13" t="str">
        <f t="shared" si="3"/>
        <v>No Recupera</v>
      </c>
      <c r="K18" s="11" t="s">
        <v>12</v>
      </c>
      <c r="L18" s="24" t="str">
        <f t="shared" si="4"/>
        <v/>
      </c>
      <c r="M18" s="13" t="str">
        <f t="shared" si="5"/>
        <v>LIBRE</v>
      </c>
      <c r="O18" s="1" t="str">
        <f t="shared" si="6"/>
        <v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3</v>
      </c>
      <c r="U18" t="str">
        <f t="shared" si="12"/>
        <v>No Recupera</v>
      </c>
      <c r="V18" t="str">
        <f t="shared" si="13"/>
        <v>No Recupera</v>
      </c>
    </row>
    <row r="19" spans="1:22">
      <c r="A19" s="46">
        <v>97</v>
      </c>
      <c r="B19" s="47" t="s">
        <v>34</v>
      </c>
      <c r="C19" s="27"/>
      <c r="D19" s="36"/>
      <c r="E19" s="27">
        <v>9</v>
      </c>
      <c r="F19" s="27"/>
      <c r="G19" s="27"/>
      <c r="H19" s="2" t="str">
        <f t="shared" si="1"/>
        <v/>
      </c>
      <c r="I19" s="3" t="str">
        <f t="shared" si="2"/>
        <v/>
      </c>
      <c r="J19" s="13" t="str">
        <f t="shared" si="3"/>
        <v>No Recupera</v>
      </c>
      <c r="K19" s="11" t="s">
        <v>12</v>
      </c>
      <c r="L19" s="24" t="str">
        <f t="shared" si="4"/>
        <v/>
      </c>
      <c r="M19" s="13" t="str">
        <f t="shared" si="5"/>
        <v>LIBRE</v>
      </c>
      <c r="O19" s="1" t="str">
        <f t="shared" si="6"/>
        <v/>
      </c>
      <c r="P19">
        <f t="shared" si="7"/>
        <v>0</v>
      </c>
      <c r="Q19" t="str">
        <f t="shared" si="8"/>
        <v>REGULAR</v>
      </c>
      <c r="R19" t="str">
        <f t="shared" si="9"/>
        <v>REGULAR</v>
      </c>
      <c r="S19" t="str">
        <f t="shared" si="10"/>
        <v>REGULAR</v>
      </c>
      <c r="T19">
        <f t="shared" si="11"/>
        <v>3</v>
      </c>
      <c r="U19" t="str">
        <f t="shared" si="12"/>
        <v>No Recupera</v>
      </c>
      <c r="V19" t="str">
        <f t="shared" si="13"/>
        <v>No Recupera</v>
      </c>
    </row>
    <row r="20" spans="1:22">
      <c r="A20" s="46">
        <v>20065</v>
      </c>
      <c r="B20" s="47" t="s">
        <v>35</v>
      </c>
      <c r="C20" s="27"/>
      <c r="D20" s="36"/>
      <c r="E20" s="27">
        <v>7</v>
      </c>
      <c r="F20" s="27"/>
      <c r="G20" s="27"/>
      <c r="H20" s="2" t="str">
        <f t="shared" si="1"/>
        <v/>
      </c>
      <c r="I20" s="3" t="str">
        <f t="shared" si="2"/>
        <v/>
      </c>
      <c r="J20" s="13" t="str">
        <f t="shared" si="3"/>
        <v>No Recupera</v>
      </c>
      <c r="K20" s="11" t="s">
        <v>12</v>
      </c>
      <c r="L20" s="24" t="str">
        <f t="shared" si="4"/>
        <v/>
      </c>
      <c r="M20" s="13" t="str">
        <f t="shared" si="5"/>
        <v>LIBRE</v>
      </c>
      <c r="O20" s="1" t="str">
        <f t="shared" si="6"/>
        <v/>
      </c>
      <c r="P20">
        <f t="shared" si="7"/>
        <v>0</v>
      </c>
      <c r="Q20" t="str">
        <f t="shared" si="8"/>
        <v>REGULAR</v>
      </c>
      <c r="R20" t="str">
        <f t="shared" si="9"/>
        <v>REGULAR</v>
      </c>
      <c r="S20" t="str">
        <f t="shared" si="10"/>
        <v>REGULAR</v>
      </c>
      <c r="T20">
        <f t="shared" si="11"/>
        <v>2.3333333333333335</v>
      </c>
      <c r="U20" t="str">
        <f t="shared" si="12"/>
        <v>No Recupera</v>
      </c>
      <c r="V20" t="str">
        <f t="shared" si="13"/>
        <v>No Recupera</v>
      </c>
    </row>
    <row r="21" spans="1:22">
      <c r="A21" s="48">
        <v>20610</v>
      </c>
      <c r="B21" s="49" t="s">
        <v>36</v>
      </c>
      <c r="C21" s="27"/>
      <c r="D21" s="36"/>
      <c r="E21" s="27">
        <v>6</v>
      </c>
      <c r="F21" s="27"/>
      <c r="G21" s="27"/>
      <c r="H21" s="2" t="str">
        <f t="shared" si="1"/>
        <v/>
      </c>
      <c r="I21" s="3" t="str">
        <f t="shared" si="2"/>
        <v/>
      </c>
      <c r="J21" s="13" t="str">
        <f t="shared" si="3"/>
        <v>No Recupera</v>
      </c>
      <c r="K21" s="11" t="s">
        <v>12</v>
      </c>
      <c r="L21" s="24" t="str">
        <f t="shared" si="4"/>
        <v/>
      </c>
      <c r="M21" s="13" t="str">
        <f t="shared" si="5"/>
        <v>LIBRE</v>
      </c>
      <c r="O21" s="1" t="str">
        <f t="shared" si="6"/>
        <v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2</v>
      </c>
      <c r="U21" t="str">
        <f t="shared" si="12"/>
        <v>No Recupera</v>
      </c>
      <c r="V21" t="str">
        <f t="shared" si="13"/>
        <v>No Recupera</v>
      </c>
    </row>
    <row r="22" spans="1:22">
      <c r="A22" s="48">
        <v>20609</v>
      </c>
      <c r="B22" s="49" t="s">
        <v>37</v>
      </c>
      <c r="C22" s="27"/>
      <c r="D22" s="36"/>
      <c r="E22" s="27">
        <v>7</v>
      </c>
      <c r="F22" s="27"/>
      <c r="G22" s="27"/>
      <c r="H22" s="2" t="str">
        <f t="shared" si="1"/>
        <v/>
      </c>
      <c r="I22" s="3" t="str">
        <f t="shared" si="2"/>
        <v/>
      </c>
      <c r="J22" s="13" t="str">
        <f t="shared" si="3"/>
        <v>No Recupera</v>
      </c>
      <c r="K22" s="11" t="s">
        <v>12</v>
      </c>
      <c r="L22" s="24" t="str">
        <f t="shared" si="4"/>
        <v/>
      </c>
      <c r="M22" s="13" t="str">
        <f t="shared" si="5"/>
        <v>LIBRE</v>
      </c>
      <c r="O22" s="1" t="str">
        <f t="shared" si="6"/>
        <v/>
      </c>
      <c r="P22">
        <f t="shared" si="7"/>
        <v>0</v>
      </c>
      <c r="Q22" t="str">
        <f t="shared" si="8"/>
        <v>REGULAR</v>
      </c>
      <c r="R22" t="str">
        <f t="shared" si="9"/>
        <v>REGULAR</v>
      </c>
      <c r="S22" t="str">
        <f t="shared" si="10"/>
        <v>REGULAR</v>
      </c>
      <c r="T22">
        <f t="shared" si="11"/>
        <v>2.3333333333333335</v>
      </c>
      <c r="U22" t="str">
        <f t="shared" si="12"/>
        <v>No Recupera</v>
      </c>
      <c r="V22" t="str">
        <f t="shared" si="13"/>
        <v>No Recupera</v>
      </c>
    </row>
    <row r="23" spans="1:22">
      <c r="A23" s="48">
        <v>20612</v>
      </c>
      <c r="B23" s="49" t="s">
        <v>38</v>
      </c>
      <c r="C23" s="27"/>
      <c r="D23" s="36"/>
      <c r="E23" s="27">
        <v>8</v>
      </c>
      <c r="F23" s="27"/>
      <c r="G23" s="27"/>
      <c r="H23" s="2" t="str">
        <f t="shared" si="1"/>
        <v/>
      </c>
      <c r="I23" s="3" t="str">
        <f t="shared" si="2"/>
        <v/>
      </c>
      <c r="J23" s="13" t="str">
        <f t="shared" si="3"/>
        <v>No Recupera</v>
      </c>
      <c r="K23" s="11" t="s">
        <v>12</v>
      </c>
      <c r="L23" s="24" t="str">
        <f t="shared" si="4"/>
        <v/>
      </c>
      <c r="M23" s="13" t="str">
        <f t="shared" si="5"/>
        <v>LIBRE</v>
      </c>
      <c r="O23" s="1" t="str">
        <f t="shared" si="6"/>
        <v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2.6666666666666665</v>
      </c>
      <c r="U23" t="str">
        <f t="shared" si="12"/>
        <v>No Recupera</v>
      </c>
      <c r="V23" t="str">
        <f t="shared" si="13"/>
        <v>No Recupera</v>
      </c>
    </row>
    <row r="24" spans="1:22">
      <c r="A24" s="48">
        <v>20613</v>
      </c>
      <c r="B24" s="49" t="s">
        <v>39</v>
      </c>
      <c r="C24" s="27"/>
      <c r="D24" s="36"/>
      <c r="E24" s="27">
        <v>8</v>
      </c>
      <c r="F24" s="27"/>
      <c r="G24" s="27"/>
      <c r="H24" s="2" t="str">
        <f t="shared" si="1"/>
        <v/>
      </c>
      <c r="I24" s="3" t="str">
        <f t="shared" si="2"/>
        <v/>
      </c>
      <c r="J24" s="13" t="str">
        <f t="shared" si="3"/>
        <v>No Recupera</v>
      </c>
      <c r="K24" s="11" t="s">
        <v>12</v>
      </c>
      <c r="L24" s="24" t="str">
        <f t="shared" si="4"/>
        <v/>
      </c>
      <c r="M24" s="13" t="str">
        <f t="shared" si="5"/>
        <v>LIBRE</v>
      </c>
      <c r="O24" s="1" t="str">
        <f t="shared" si="6"/>
        <v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2.6666666666666665</v>
      </c>
      <c r="U24" t="str">
        <f t="shared" si="12"/>
        <v>No Recupera</v>
      </c>
      <c r="V24" t="str">
        <f t="shared" si="13"/>
        <v>No Recupera</v>
      </c>
    </row>
    <row r="25" spans="1:22">
      <c r="A25" s="46">
        <v>84</v>
      </c>
      <c r="B25" s="47" t="s">
        <v>40</v>
      </c>
      <c r="C25" s="27"/>
      <c r="D25" s="36"/>
      <c r="E25" s="27">
        <v>4</v>
      </c>
      <c r="F25" s="27"/>
      <c r="G25" s="27"/>
      <c r="H25" s="2" t="str">
        <f t="shared" si="1"/>
        <v/>
      </c>
      <c r="I25" s="3" t="str">
        <f t="shared" si="2"/>
        <v/>
      </c>
      <c r="J25" s="13" t="str">
        <f t="shared" si="3"/>
        <v>No Recupera</v>
      </c>
      <c r="K25" s="11" t="s">
        <v>12</v>
      </c>
      <c r="L25" s="24" t="str">
        <f t="shared" si="4"/>
        <v/>
      </c>
      <c r="M25" s="13" t="str">
        <f t="shared" si="5"/>
        <v>LIBRE</v>
      </c>
      <c r="O25" s="1" t="str">
        <f t="shared" si="6"/>
        <v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1.3333333333333333</v>
      </c>
      <c r="U25" t="str">
        <f t="shared" si="12"/>
        <v>No Recupera</v>
      </c>
      <c r="V25" t="str">
        <f t="shared" si="13"/>
        <v>No Recupera</v>
      </c>
    </row>
    <row r="26" spans="1:22">
      <c r="A26" s="48">
        <v>16349</v>
      </c>
      <c r="B26" s="49" t="s">
        <v>41</v>
      </c>
      <c r="C26" s="27"/>
      <c r="D26" s="36"/>
      <c r="E26" s="27"/>
      <c r="F26" s="27"/>
      <c r="G26" s="27"/>
      <c r="H26" s="2" t="str">
        <f t="shared" si="1"/>
        <v/>
      </c>
      <c r="I26" s="3" t="str">
        <f t="shared" si="2"/>
        <v/>
      </c>
      <c r="J26" s="13" t="str">
        <f t="shared" si="3"/>
        <v>No Recupera</v>
      </c>
      <c r="K26" s="11" t="s">
        <v>12</v>
      </c>
      <c r="L26" s="24" t="str">
        <f t="shared" si="4"/>
        <v/>
      </c>
      <c r="M26" s="13" t="str">
        <f t="shared" si="5"/>
        <v>LIBRE</v>
      </c>
      <c r="O26" s="1" t="str">
        <f t="shared" si="6"/>
        <v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0</v>
      </c>
      <c r="U26" t="str">
        <f t="shared" si="12"/>
        <v>No Recupera</v>
      </c>
      <c r="V26" t="str">
        <f t="shared" si="13"/>
        <v>No Recupera</v>
      </c>
    </row>
    <row r="27" spans="1:22">
      <c r="A27" s="46">
        <v>20614</v>
      </c>
      <c r="B27" s="47" t="s">
        <v>42</v>
      </c>
      <c r="C27" s="27"/>
      <c r="D27" s="36"/>
      <c r="E27" s="27">
        <v>8</v>
      </c>
      <c r="F27" s="27"/>
      <c r="G27" s="27"/>
      <c r="H27" s="2" t="str">
        <f t="shared" si="1"/>
        <v/>
      </c>
      <c r="I27" s="3" t="str">
        <f t="shared" si="2"/>
        <v/>
      </c>
      <c r="J27" s="13" t="str">
        <f t="shared" si="3"/>
        <v>No Recupera</v>
      </c>
      <c r="K27" s="11" t="s">
        <v>12</v>
      </c>
      <c r="L27" s="24" t="str">
        <f t="shared" si="4"/>
        <v/>
      </c>
      <c r="M27" s="13" t="str">
        <f t="shared" si="5"/>
        <v>LIBRE</v>
      </c>
      <c r="O27" s="1" t="str">
        <f t="shared" si="6"/>
        <v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2.6666666666666665</v>
      </c>
      <c r="U27" t="str">
        <f t="shared" si="12"/>
        <v>No Recupera</v>
      </c>
      <c r="V27" t="str">
        <f t="shared" si="13"/>
        <v>No Recupera</v>
      </c>
    </row>
    <row r="28" spans="1:22">
      <c r="A28" s="46">
        <v>18522</v>
      </c>
      <c r="B28" s="47" t="s">
        <v>43</v>
      </c>
      <c r="C28" s="27"/>
      <c r="D28" s="36"/>
      <c r="E28" s="27"/>
      <c r="F28" s="27"/>
      <c r="G28" s="27"/>
      <c r="H28" s="2" t="str">
        <f t="shared" si="1"/>
        <v/>
      </c>
      <c r="I28" s="3" t="str">
        <f t="shared" si="2"/>
        <v/>
      </c>
      <c r="J28" s="13" t="str">
        <f t="shared" si="3"/>
        <v>No Recupera</v>
      </c>
      <c r="K28" s="11" t="s">
        <v>12</v>
      </c>
      <c r="L28" s="24" t="str">
        <f t="shared" si="4"/>
        <v/>
      </c>
      <c r="M28" s="13" t="str">
        <f t="shared" si="5"/>
        <v>LIBRE</v>
      </c>
      <c r="O28" s="1" t="str">
        <f t="shared" si="6"/>
        <v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</v>
      </c>
      <c r="U28" t="str">
        <f t="shared" si="12"/>
        <v>No Recupera</v>
      </c>
      <c r="V28" t="str">
        <f t="shared" si="13"/>
        <v>No Recupera</v>
      </c>
    </row>
    <row r="29" spans="1:22">
      <c r="A29" s="46">
        <v>96</v>
      </c>
      <c r="B29" s="47" t="s">
        <v>44</v>
      </c>
      <c r="C29" s="27"/>
      <c r="D29" s="36"/>
      <c r="E29" s="27">
        <v>8</v>
      </c>
      <c r="F29" s="27"/>
      <c r="G29" s="27"/>
      <c r="H29" s="2" t="str">
        <f t="shared" si="1"/>
        <v/>
      </c>
      <c r="I29" s="3" t="str">
        <f t="shared" si="2"/>
        <v/>
      </c>
      <c r="J29" s="13" t="str">
        <f t="shared" si="3"/>
        <v>No Recupera</v>
      </c>
      <c r="K29" s="11" t="s">
        <v>12</v>
      </c>
      <c r="L29" s="24" t="str">
        <f t="shared" si="4"/>
        <v/>
      </c>
      <c r="M29" s="13" t="str">
        <f t="shared" si="5"/>
        <v>LIBRE</v>
      </c>
      <c r="O29" s="1" t="str">
        <f t="shared" si="6"/>
        <v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2.6666666666666665</v>
      </c>
      <c r="U29" t="str">
        <f t="shared" si="12"/>
        <v>No Recupera</v>
      </c>
      <c r="V29" t="str">
        <f t="shared" si="13"/>
        <v>No Recupera</v>
      </c>
    </row>
    <row r="30" spans="1:22">
      <c r="A30" s="46">
        <v>78</v>
      </c>
      <c r="B30" s="47" t="s">
        <v>45</v>
      </c>
      <c r="C30" s="27"/>
      <c r="D30" s="36"/>
      <c r="E30" s="27">
        <v>5</v>
      </c>
      <c r="F30" s="27"/>
      <c r="G30" s="27"/>
      <c r="H30" s="2" t="str">
        <f t="shared" si="1"/>
        <v/>
      </c>
      <c r="I30" s="3" t="str">
        <f t="shared" si="2"/>
        <v/>
      </c>
      <c r="J30" s="13" t="str">
        <f t="shared" si="3"/>
        <v>No Recupera</v>
      </c>
      <c r="K30" s="11" t="s">
        <v>12</v>
      </c>
      <c r="L30" s="24" t="str">
        <f t="shared" si="4"/>
        <v/>
      </c>
      <c r="M30" s="13" t="str">
        <f t="shared" si="5"/>
        <v>LIBRE</v>
      </c>
      <c r="O30" s="1" t="str">
        <f t="shared" si="6"/>
        <v/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1.6666666666666667</v>
      </c>
      <c r="U30" t="str">
        <f t="shared" si="12"/>
        <v>No Recupera</v>
      </c>
      <c r="V30" t="str">
        <f t="shared" si="13"/>
        <v>No Recupera</v>
      </c>
    </row>
    <row r="31" spans="1:22">
      <c r="A31" s="46">
        <v>20623</v>
      </c>
      <c r="B31" s="47" t="s">
        <v>46</v>
      </c>
      <c r="C31" s="27"/>
      <c r="D31" s="36"/>
      <c r="E31" s="27"/>
      <c r="F31" s="27"/>
      <c r="G31" s="27"/>
      <c r="H31" s="2" t="str">
        <f t="shared" si="1"/>
        <v/>
      </c>
      <c r="I31" s="3" t="str">
        <f t="shared" si="2"/>
        <v/>
      </c>
      <c r="J31" s="13" t="str">
        <f t="shared" si="3"/>
        <v>No Recupera</v>
      </c>
      <c r="K31" s="11" t="s">
        <v>12</v>
      </c>
      <c r="L31" s="24" t="str">
        <f t="shared" si="4"/>
        <v/>
      </c>
      <c r="M31" s="13" t="str">
        <f t="shared" si="5"/>
        <v>LIBRE</v>
      </c>
      <c r="O31" s="1" t="str">
        <f t="shared" si="6"/>
        <v/>
      </c>
      <c r="P31">
        <f t="shared" si="7"/>
        <v>0</v>
      </c>
      <c r="Q31" t="str">
        <f t="shared" si="8"/>
        <v>REGULAR</v>
      </c>
      <c r="R31" t="str">
        <f t="shared" si="9"/>
        <v>REGULAR</v>
      </c>
      <c r="S31" t="str">
        <f t="shared" si="10"/>
        <v>REGULAR</v>
      </c>
      <c r="T31">
        <f t="shared" si="11"/>
        <v>0</v>
      </c>
      <c r="U31" t="str">
        <f t="shared" si="12"/>
        <v>No Recupera</v>
      </c>
      <c r="V31" t="str">
        <f t="shared" si="13"/>
        <v>No Recupera</v>
      </c>
    </row>
    <row r="32" spans="1:22">
      <c r="A32" s="46">
        <v>7</v>
      </c>
      <c r="B32" s="47" t="s">
        <v>47</v>
      </c>
      <c r="C32" s="27"/>
      <c r="D32" s="36"/>
      <c r="E32" s="27">
        <v>8</v>
      </c>
      <c r="F32" s="27"/>
      <c r="G32" s="27"/>
      <c r="H32" s="2" t="str">
        <f t="shared" si="1"/>
        <v/>
      </c>
      <c r="I32" s="3" t="str">
        <f t="shared" si="2"/>
        <v/>
      </c>
      <c r="J32" s="13" t="str">
        <f t="shared" si="3"/>
        <v>No Recupera</v>
      </c>
      <c r="K32" s="11" t="s">
        <v>12</v>
      </c>
      <c r="L32" s="24" t="str">
        <f t="shared" si="4"/>
        <v/>
      </c>
      <c r="M32" s="13" t="str">
        <f t="shared" si="5"/>
        <v>LIBRE</v>
      </c>
      <c r="O32" s="1" t="str">
        <f t="shared" si="6"/>
        <v/>
      </c>
      <c r="P32">
        <f t="shared" si="7"/>
        <v>0</v>
      </c>
      <c r="Q32" t="str">
        <f t="shared" si="8"/>
        <v>REGULAR</v>
      </c>
      <c r="R32" t="str">
        <f t="shared" si="9"/>
        <v>REGULAR</v>
      </c>
      <c r="S32" t="str">
        <f t="shared" si="10"/>
        <v>REGULAR</v>
      </c>
      <c r="T32">
        <f t="shared" si="11"/>
        <v>2.6666666666666665</v>
      </c>
      <c r="U32" t="str">
        <f t="shared" si="12"/>
        <v>No Recupera</v>
      </c>
      <c r="V32" t="str">
        <f t="shared" si="13"/>
        <v>No Recupera</v>
      </c>
    </row>
    <row r="33" spans="1:22">
      <c r="A33" s="48">
        <v>20632</v>
      </c>
      <c r="B33" s="49" t="s">
        <v>48</v>
      </c>
      <c r="C33" s="27"/>
      <c r="D33" s="36"/>
      <c r="E33" s="27">
        <v>5</v>
      </c>
      <c r="F33" s="27"/>
      <c r="G33" s="27"/>
      <c r="H33" s="2" t="str">
        <f t="shared" si="1"/>
        <v/>
      </c>
      <c r="I33" s="3" t="str">
        <f t="shared" si="2"/>
        <v/>
      </c>
      <c r="J33" s="13" t="str">
        <f t="shared" si="3"/>
        <v>No Recupera</v>
      </c>
      <c r="K33" s="11" t="s">
        <v>12</v>
      </c>
      <c r="L33" s="24" t="str">
        <f t="shared" si="4"/>
        <v/>
      </c>
      <c r="M33" s="13" t="str">
        <f t="shared" si="5"/>
        <v>LIBRE</v>
      </c>
      <c r="O33" s="1" t="str">
        <f t="shared" si="6"/>
        <v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1.6666666666666667</v>
      </c>
      <c r="U33" t="str">
        <f t="shared" si="12"/>
        <v>No Recupera</v>
      </c>
      <c r="V33" t="str">
        <f t="shared" si="13"/>
        <v>No Recupera</v>
      </c>
    </row>
    <row r="34" spans="1:22">
      <c r="A34" s="46">
        <v>6</v>
      </c>
      <c r="B34" s="47" t="s">
        <v>49</v>
      </c>
      <c r="C34" s="27"/>
      <c r="D34" s="36"/>
      <c r="E34" s="27">
        <v>8</v>
      </c>
      <c r="F34" s="27"/>
      <c r="G34" s="27"/>
      <c r="H34" s="2" t="str">
        <f t="shared" si="1"/>
        <v/>
      </c>
      <c r="I34" s="3" t="str">
        <f t="shared" si="2"/>
        <v/>
      </c>
      <c r="J34" s="13" t="str">
        <f t="shared" si="3"/>
        <v>No Recupera</v>
      </c>
      <c r="K34" s="11" t="s">
        <v>12</v>
      </c>
      <c r="L34" s="24" t="str">
        <f t="shared" si="4"/>
        <v/>
      </c>
      <c r="M34" s="13" t="str">
        <f t="shared" si="5"/>
        <v>LIBRE</v>
      </c>
      <c r="O34" s="1" t="str">
        <f t="shared" si="6"/>
        <v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2.6666666666666665</v>
      </c>
      <c r="U34" t="str">
        <f t="shared" si="12"/>
        <v>No Recupera</v>
      </c>
      <c r="V34" t="str">
        <f t="shared" si="13"/>
        <v>No Recupera</v>
      </c>
    </row>
    <row r="35" spans="1:22">
      <c r="A35" s="46">
        <v>56</v>
      </c>
      <c r="B35" s="47" t="s">
        <v>50</v>
      </c>
      <c r="C35" s="27"/>
      <c r="D35" s="36"/>
      <c r="E35" s="27">
        <v>5</v>
      </c>
      <c r="F35" s="27"/>
      <c r="G35" s="27"/>
      <c r="H35" s="2" t="str">
        <f t="shared" si="1"/>
        <v/>
      </c>
      <c r="I35" s="3" t="str">
        <f t="shared" si="2"/>
        <v/>
      </c>
      <c r="J35" s="13" t="str">
        <f t="shared" si="3"/>
        <v>No Recupera</v>
      </c>
      <c r="K35" s="11" t="s">
        <v>12</v>
      </c>
      <c r="L35" s="24" t="str">
        <f t="shared" si="4"/>
        <v/>
      </c>
      <c r="M35" s="13" t="str">
        <f t="shared" si="5"/>
        <v>LIBRE</v>
      </c>
      <c r="O35" s="1" t="str">
        <f t="shared" si="6"/>
        <v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1.6666666666666667</v>
      </c>
      <c r="U35" t="str">
        <f t="shared" si="12"/>
        <v>No Recupera</v>
      </c>
      <c r="V35" t="str">
        <f t="shared" si="13"/>
        <v>No Recupera</v>
      </c>
    </row>
    <row r="36" spans="1:22">
      <c r="A36" s="48">
        <v>19559</v>
      </c>
      <c r="B36" s="49" t="s">
        <v>51</v>
      </c>
      <c r="C36" s="27"/>
      <c r="D36" s="36"/>
      <c r="E36" s="27">
        <v>5</v>
      </c>
      <c r="F36" s="27"/>
      <c r="G36" s="27"/>
      <c r="H36" s="2" t="str">
        <f t="shared" si="1"/>
        <v/>
      </c>
      <c r="I36" s="3" t="str">
        <f t="shared" si="2"/>
        <v/>
      </c>
      <c r="J36" s="13" t="str">
        <f t="shared" si="3"/>
        <v>No Recupera</v>
      </c>
      <c r="K36" s="11" t="s">
        <v>12</v>
      </c>
      <c r="L36" s="24" t="str">
        <f t="shared" si="4"/>
        <v/>
      </c>
      <c r="M36" s="13" t="str">
        <f t="shared" si="5"/>
        <v>LIBRE</v>
      </c>
      <c r="O36" s="1" t="str">
        <f t="shared" si="6"/>
        <v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1.6666666666666667</v>
      </c>
      <c r="U36" t="str">
        <f t="shared" si="12"/>
        <v>No Recupera</v>
      </c>
      <c r="V36" t="str">
        <f t="shared" si="13"/>
        <v>No Recupera</v>
      </c>
    </row>
    <row r="37" spans="1:22">
      <c r="A37" s="46">
        <v>17</v>
      </c>
      <c r="B37" s="47" t="s">
        <v>52</v>
      </c>
      <c r="C37" s="27"/>
      <c r="D37" s="36"/>
      <c r="E37" s="27">
        <v>10</v>
      </c>
      <c r="F37" s="27"/>
      <c r="G37" s="27"/>
      <c r="H37" s="2" t="str">
        <f t="shared" si="1"/>
        <v/>
      </c>
      <c r="I37" s="3" t="str">
        <f t="shared" si="2"/>
        <v/>
      </c>
      <c r="J37" s="13" t="str">
        <f t="shared" si="3"/>
        <v>No Recupera</v>
      </c>
      <c r="K37" s="11" t="s">
        <v>12</v>
      </c>
      <c r="L37" s="24" t="str">
        <f t="shared" si="4"/>
        <v/>
      </c>
      <c r="M37" s="13" t="str">
        <f t="shared" si="5"/>
        <v>LIBRE</v>
      </c>
      <c r="O37" s="1" t="str">
        <f t="shared" si="6"/>
        <v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3.3333333333333335</v>
      </c>
      <c r="U37" t="str">
        <f t="shared" si="12"/>
        <v>No Recupera</v>
      </c>
      <c r="V37" t="str">
        <f t="shared" si="13"/>
        <v>No Recupera</v>
      </c>
    </row>
    <row r="38" spans="1:22">
      <c r="A38" s="46">
        <v>17142</v>
      </c>
      <c r="B38" s="47" t="s">
        <v>53</v>
      </c>
      <c r="C38" s="27"/>
      <c r="D38" s="36"/>
      <c r="E38" s="27"/>
      <c r="F38" s="27"/>
      <c r="G38" s="27"/>
      <c r="H38" s="2" t="str">
        <f t="shared" si="1"/>
        <v/>
      </c>
      <c r="I38" s="3" t="str">
        <f t="shared" si="2"/>
        <v/>
      </c>
      <c r="J38" s="13" t="str">
        <f t="shared" si="3"/>
        <v>No Recupera</v>
      </c>
      <c r="K38" s="11" t="s">
        <v>12</v>
      </c>
      <c r="L38" s="24" t="str">
        <f t="shared" si="4"/>
        <v/>
      </c>
      <c r="M38" s="13" t="str">
        <f t="shared" si="5"/>
        <v>LIBRE</v>
      </c>
      <c r="O38" s="1" t="str">
        <f t="shared" si="6"/>
        <v/>
      </c>
      <c r="P38">
        <f t="shared" si="7"/>
        <v>0</v>
      </c>
      <c r="Q38" t="str">
        <f t="shared" si="8"/>
        <v>REGULAR</v>
      </c>
      <c r="R38" t="str">
        <f t="shared" si="9"/>
        <v>REGULAR</v>
      </c>
      <c r="S38" t="str">
        <f t="shared" si="10"/>
        <v>REGULAR</v>
      </c>
      <c r="T38">
        <f t="shared" si="11"/>
        <v>0</v>
      </c>
      <c r="U38" t="str">
        <f t="shared" si="12"/>
        <v>No Recupera</v>
      </c>
      <c r="V38" t="str">
        <f t="shared" si="13"/>
        <v>No Recupera</v>
      </c>
    </row>
    <row r="39" spans="1:22">
      <c r="A39" s="46">
        <v>133</v>
      </c>
      <c r="B39" s="47" t="s">
        <v>54</v>
      </c>
      <c r="C39" s="27"/>
      <c r="D39" s="36"/>
      <c r="E39" s="27">
        <v>10</v>
      </c>
      <c r="F39" s="27"/>
      <c r="G39" s="27"/>
      <c r="H39" s="2" t="str">
        <f t="shared" si="1"/>
        <v/>
      </c>
      <c r="I39" s="3" t="str">
        <f t="shared" si="2"/>
        <v/>
      </c>
      <c r="J39" s="13" t="str">
        <f t="shared" si="3"/>
        <v>No Recupera</v>
      </c>
      <c r="K39" s="11" t="s">
        <v>12</v>
      </c>
      <c r="L39" s="24" t="str">
        <f t="shared" si="4"/>
        <v/>
      </c>
      <c r="M39" s="13" t="str">
        <f t="shared" si="5"/>
        <v>LIBRE</v>
      </c>
      <c r="O39" s="1" t="str">
        <f t="shared" si="6"/>
        <v/>
      </c>
      <c r="P39">
        <f t="shared" si="7"/>
        <v>0</v>
      </c>
      <c r="Q39" t="str">
        <f t="shared" si="8"/>
        <v>REGULAR</v>
      </c>
      <c r="R39" t="str">
        <f t="shared" si="9"/>
        <v>REGULAR</v>
      </c>
      <c r="S39" t="str">
        <f t="shared" si="10"/>
        <v>REGULAR</v>
      </c>
      <c r="T39">
        <f t="shared" si="11"/>
        <v>3.3333333333333335</v>
      </c>
      <c r="U39" t="str">
        <f t="shared" si="12"/>
        <v>No Recupera</v>
      </c>
      <c r="V39" t="str">
        <f t="shared" si="13"/>
        <v>No Recupera</v>
      </c>
    </row>
    <row r="40" spans="1:22">
      <c r="A40" s="46">
        <v>89</v>
      </c>
      <c r="B40" s="47" t="s">
        <v>55</v>
      </c>
      <c r="C40" s="27"/>
      <c r="D40" s="36"/>
      <c r="E40" s="27">
        <v>6</v>
      </c>
      <c r="F40" s="27"/>
      <c r="G40" s="27"/>
      <c r="H40" s="2" t="str">
        <f t="shared" si="1"/>
        <v/>
      </c>
      <c r="I40" s="3" t="str">
        <f t="shared" si="2"/>
        <v/>
      </c>
      <c r="J40" s="13" t="str">
        <f t="shared" si="3"/>
        <v>No Recupera</v>
      </c>
      <c r="K40" s="11" t="s">
        <v>12</v>
      </c>
      <c r="L40" s="24" t="str">
        <f t="shared" si="4"/>
        <v/>
      </c>
      <c r="M40" s="13" t="str">
        <f t="shared" si="5"/>
        <v>LIBRE</v>
      </c>
      <c r="O40" s="1" t="str">
        <f t="shared" si="6"/>
        <v/>
      </c>
      <c r="P40">
        <f t="shared" si="7"/>
        <v>0</v>
      </c>
      <c r="Q40" t="str">
        <f t="shared" si="8"/>
        <v>REGULAR</v>
      </c>
      <c r="R40" t="str">
        <f t="shared" si="9"/>
        <v>REGULAR</v>
      </c>
      <c r="S40" t="str">
        <f t="shared" si="10"/>
        <v>REGULAR</v>
      </c>
      <c r="T40">
        <f t="shared" si="11"/>
        <v>2</v>
      </c>
      <c r="U40" t="str">
        <f t="shared" si="12"/>
        <v>No Recupera</v>
      </c>
      <c r="V40" t="str">
        <f t="shared" si="13"/>
        <v>No Recupera</v>
      </c>
    </row>
    <row r="41" spans="1:22" ht="26.25">
      <c r="A41" s="46">
        <v>20097</v>
      </c>
      <c r="B41" s="47" t="s">
        <v>56</v>
      </c>
      <c r="C41" s="27"/>
      <c r="D41" s="36"/>
      <c r="E41" s="27">
        <v>9</v>
      </c>
      <c r="F41" s="27"/>
      <c r="G41" s="27"/>
      <c r="H41" s="2" t="str">
        <f t="shared" si="1"/>
        <v/>
      </c>
      <c r="I41" s="3" t="str">
        <f t="shared" si="2"/>
        <v/>
      </c>
      <c r="J41" s="13" t="str">
        <f t="shared" si="3"/>
        <v>No Recupera</v>
      </c>
      <c r="K41" s="11" t="s">
        <v>12</v>
      </c>
      <c r="L41" s="24" t="str">
        <f t="shared" si="4"/>
        <v/>
      </c>
      <c r="M41" s="13" t="str">
        <f t="shared" si="5"/>
        <v>LIBRE</v>
      </c>
      <c r="O41" s="1" t="str">
        <f t="shared" si="6"/>
        <v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3</v>
      </c>
      <c r="U41" t="str">
        <f t="shared" si="12"/>
        <v>No Recupera</v>
      </c>
      <c r="V41" t="str">
        <f t="shared" si="13"/>
        <v>No Recupera</v>
      </c>
    </row>
    <row r="42" spans="1:22">
      <c r="A42" s="48">
        <v>19568</v>
      </c>
      <c r="B42" s="49" t="s">
        <v>57</v>
      </c>
      <c r="C42" s="27"/>
      <c r="D42" s="36"/>
      <c r="E42" s="27"/>
      <c r="F42" s="27"/>
      <c r="G42" s="27"/>
      <c r="H42" s="2" t="str">
        <f t="shared" si="1"/>
        <v/>
      </c>
      <c r="I42" s="3" t="str">
        <f t="shared" si="2"/>
        <v/>
      </c>
      <c r="J42" s="13" t="str">
        <f t="shared" si="3"/>
        <v>No Recupera</v>
      </c>
      <c r="K42" s="11" t="s">
        <v>12</v>
      </c>
      <c r="L42" s="24" t="str">
        <f t="shared" si="4"/>
        <v/>
      </c>
      <c r="M42" s="13" t="str">
        <f t="shared" si="5"/>
        <v>LIBRE</v>
      </c>
      <c r="O42" s="1" t="str">
        <f t="shared" si="6"/>
        <v/>
      </c>
      <c r="P42">
        <f t="shared" si="7"/>
        <v>0</v>
      </c>
      <c r="Q42" t="str">
        <f t="shared" si="8"/>
        <v>REGULAR</v>
      </c>
      <c r="R42" t="str">
        <f t="shared" si="9"/>
        <v>REGULAR</v>
      </c>
      <c r="S42" t="str">
        <f t="shared" si="10"/>
        <v>REGULAR</v>
      </c>
      <c r="T42">
        <f t="shared" si="11"/>
        <v>0</v>
      </c>
      <c r="U42" t="str">
        <f t="shared" si="12"/>
        <v>No Recupera</v>
      </c>
      <c r="V42" t="str">
        <f t="shared" si="13"/>
        <v>No Recupera</v>
      </c>
    </row>
    <row r="43" spans="1:22">
      <c r="A43" s="46">
        <v>18</v>
      </c>
      <c r="B43" s="47" t="s">
        <v>58</v>
      </c>
      <c r="C43" s="27"/>
      <c r="D43" s="36"/>
      <c r="E43" s="27">
        <v>7</v>
      </c>
      <c r="F43" s="27"/>
      <c r="G43" s="27"/>
      <c r="H43" s="2" t="str">
        <f t="shared" si="1"/>
        <v/>
      </c>
      <c r="I43" s="3" t="str">
        <f t="shared" si="2"/>
        <v/>
      </c>
      <c r="J43" s="13" t="str">
        <f t="shared" si="3"/>
        <v>No Recupera</v>
      </c>
      <c r="K43" s="11" t="s">
        <v>12</v>
      </c>
      <c r="L43" s="24" t="str">
        <f t="shared" si="4"/>
        <v/>
      </c>
      <c r="M43" s="13" t="str">
        <f t="shared" si="5"/>
        <v>LIBRE</v>
      </c>
      <c r="O43" s="1" t="str">
        <f t="shared" si="6"/>
        <v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2.3333333333333335</v>
      </c>
      <c r="U43" t="str">
        <f t="shared" si="12"/>
        <v>No Recupera</v>
      </c>
      <c r="V43" t="str">
        <f t="shared" si="13"/>
        <v>No Recupera</v>
      </c>
    </row>
    <row r="44" spans="1:22">
      <c r="A44" s="48">
        <v>20103</v>
      </c>
      <c r="B44" s="49" t="s">
        <v>59</v>
      </c>
      <c r="C44" s="27"/>
      <c r="D44" s="36"/>
      <c r="E44" s="27">
        <v>10</v>
      </c>
      <c r="F44" s="27"/>
      <c r="G44" s="27"/>
      <c r="H44" s="2" t="str">
        <f t="shared" si="1"/>
        <v/>
      </c>
      <c r="I44" s="3" t="str">
        <f t="shared" si="2"/>
        <v/>
      </c>
      <c r="J44" s="13" t="str">
        <f t="shared" si="3"/>
        <v>No Recupera</v>
      </c>
      <c r="K44" s="11" t="s">
        <v>12</v>
      </c>
      <c r="L44" s="24" t="str">
        <f t="shared" si="4"/>
        <v/>
      </c>
      <c r="M44" s="13" t="str">
        <f t="shared" si="5"/>
        <v>LIBRE</v>
      </c>
      <c r="O44" s="1" t="str">
        <f t="shared" si="6"/>
        <v/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3.3333333333333335</v>
      </c>
      <c r="U44" t="str">
        <f t="shared" si="12"/>
        <v>No Recupera</v>
      </c>
      <c r="V44" t="str">
        <f t="shared" si="13"/>
        <v>No Recupera</v>
      </c>
    </row>
    <row r="45" spans="1:22">
      <c r="A45" s="48">
        <v>19058</v>
      </c>
      <c r="B45" s="49" t="s">
        <v>60</v>
      </c>
      <c r="C45" s="27"/>
      <c r="D45" s="36"/>
      <c r="E45" s="27">
        <v>9</v>
      </c>
      <c r="F45" s="27"/>
      <c r="G45" s="27"/>
      <c r="H45" s="2" t="str">
        <f t="shared" si="1"/>
        <v/>
      </c>
      <c r="I45" s="3" t="str">
        <f t="shared" si="2"/>
        <v/>
      </c>
      <c r="J45" s="13" t="str">
        <f t="shared" si="3"/>
        <v>No Recupera</v>
      </c>
      <c r="K45" s="11" t="s">
        <v>12</v>
      </c>
      <c r="L45" s="24" t="str">
        <f t="shared" si="4"/>
        <v/>
      </c>
      <c r="M45" s="13" t="str">
        <f t="shared" si="5"/>
        <v>LIBRE</v>
      </c>
      <c r="O45" s="1" t="str">
        <f t="shared" si="6"/>
        <v/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3</v>
      </c>
      <c r="U45" t="str">
        <f t="shared" si="12"/>
        <v>No Recupera</v>
      </c>
      <c r="V45" t="str">
        <f t="shared" si="13"/>
        <v>No Recupera</v>
      </c>
    </row>
    <row r="46" spans="1:22">
      <c r="A46" s="48">
        <v>20644</v>
      </c>
      <c r="B46" s="49" t="s">
        <v>61</v>
      </c>
      <c r="C46" s="27"/>
      <c r="D46" s="36"/>
      <c r="E46" s="27">
        <v>9</v>
      </c>
      <c r="F46" s="27"/>
      <c r="G46" s="27"/>
      <c r="H46" s="2" t="str">
        <f t="shared" si="1"/>
        <v/>
      </c>
      <c r="I46" s="3" t="str">
        <f t="shared" si="2"/>
        <v/>
      </c>
      <c r="J46" s="13" t="str">
        <f t="shared" si="3"/>
        <v>No Recupera</v>
      </c>
      <c r="K46" s="11" t="s">
        <v>12</v>
      </c>
      <c r="L46" s="24" t="str">
        <f t="shared" si="4"/>
        <v/>
      </c>
      <c r="M46" s="13" t="str">
        <f t="shared" si="5"/>
        <v>LIBRE</v>
      </c>
      <c r="O46" s="1" t="str">
        <f t="shared" si="6"/>
        <v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3</v>
      </c>
      <c r="U46" t="str">
        <f t="shared" si="12"/>
        <v>No Recupera</v>
      </c>
      <c r="V46" t="str">
        <f t="shared" si="13"/>
        <v>No Recupera</v>
      </c>
    </row>
    <row r="47" spans="1:22">
      <c r="A47" s="46">
        <v>20645</v>
      </c>
      <c r="B47" s="47" t="s">
        <v>62</v>
      </c>
      <c r="C47" s="27"/>
      <c r="D47" s="36"/>
      <c r="E47" s="27">
        <v>9</v>
      </c>
      <c r="F47" s="27"/>
      <c r="G47" s="27"/>
      <c r="H47" s="2" t="str">
        <f t="shared" si="1"/>
        <v/>
      </c>
      <c r="I47" s="3" t="str">
        <f t="shared" si="2"/>
        <v/>
      </c>
      <c r="J47" s="13" t="str">
        <f t="shared" si="3"/>
        <v>No Recupera</v>
      </c>
      <c r="K47" s="11" t="s">
        <v>12</v>
      </c>
      <c r="L47" s="24" t="str">
        <f t="shared" si="4"/>
        <v/>
      </c>
      <c r="M47" s="13" t="str">
        <f t="shared" si="5"/>
        <v>LIBRE</v>
      </c>
      <c r="O47" s="1" t="str">
        <f t="shared" si="6"/>
        <v/>
      </c>
      <c r="P47">
        <f t="shared" si="7"/>
        <v>0</v>
      </c>
      <c r="Q47" t="str">
        <f t="shared" si="8"/>
        <v>REGULAR</v>
      </c>
      <c r="R47" t="str">
        <f t="shared" si="9"/>
        <v>REGULAR</v>
      </c>
      <c r="S47" t="str">
        <f t="shared" si="10"/>
        <v>REGULAR</v>
      </c>
      <c r="T47">
        <f t="shared" si="11"/>
        <v>3</v>
      </c>
      <c r="U47" t="str">
        <f t="shared" si="12"/>
        <v>No Recupera</v>
      </c>
      <c r="V47" t="str">
        <f t="shared" si="13"/>
        <v>No Recupera</v>
      </c>
    </row>
    <row r="48" spans="1:22">
      <c r="A48" s="48">
        <v>19576</v>
      </c>
      <c r="B48" s="49" t="s">
        <v>63</v>
      </c>
      <c r="C48" s="27"/>
      <c r="D48" s="36"/>
      <c r="E48" s="27">
        <v>7</v>
      </c>
      <c r="F48" s="27"/>
      <c r="G48" s="27"/>
      <c r="H48" s="2" t="str">
        <f t="shared" si="1"/>
        <v/>
      </c>
      <c r="I48" s="3" t="str">
        <f t="shared" si="2"/>
        <v/>
      </c>
      <c r="J48" s="13" t="str">
        <f t="shared" si="3"/>
        <v>No Recupera</v>
      </c>
      <c r="K48" s="11" t="s">
        <v>12</v>
      </c>
      <c r="L48" s="24" t="str">
        <f t="shared" si="4"/>
        <v/>
      </c>
      <c r="M48" s="13" t="str">
        <f t="shared" si="5"/>
        <v>LIBRE</v>
      </c>
      <c r="O48" s="1" t="str">
        <f t="shared" si="6"/>
        <v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2.3333333333333335</v>
      </c>
      <c r="U48" t="str">
        <f t="shared" si="12"/>
        <v>No Recupera</v>
      </c>
      <c r="V48" t="str">
        <f t="shared" si="13"/>
        <v>No Recupera</v>
      </c>
    </row>
    <row r="49" spans="1:22">
      <c r="A49" s="46">
        <v>94</v>
      </c>
      <c r="B49" s="47" t="s">
        <v>64</v>
      </c>
      <c r="C49" s="27"/>
      <c r="D49" s="36"/>
      <c r="E49" s="27">
        <v>8</v>
      </c>
      <c r="F49" s="27"/>
      <c r="G49" s="27"/>
      <c r="H49" s="2" t="str">
        <f t="shared" si="1"/>
        <v/>
      </c>
      <c r="I49" s="3" t="str">
        <f t="shared" si="2"/>
        <v/>
      </c>
      <c r="J49" s="13" t="str">
        <f t="shared" si="3"/>
        <v>No Recupera</v>
      </c>
      <c r="K49" s="11" t="s">
        <v>12</v>
      </c>
      <c r="L49" s="24" t="str">
        <f t="shared" si="4"/>
        <v/>
      </c>
      <c r="M49" s="13" t="str">
        <f t="shared" si="5"/>
        <v>LIBRE</v>
      </c>
      <c r="O49" s="1" t="str">
        <f t="shared" si="6"/>
        <v/>
      </c>
      <c r="P49">
        <f t="shared" si="7"/>
        <v>0</v>
      </c>
      <c r="Q49" t="str">
        <f t="shared" si="8"/>
        <v>REGULAR</v>
      </c>
      <c r="R49" t="str">
        <f t="shared" si="9"/>
        <v>REGULAR</v>
      </c>
      <c r="S49" t="str">
        <f t="shared" si="10"/>
        <v>REGULAR</v>
      </c>
      <c r="T49">
        <f t="shared" si="11"/>
        <v>2.6666666666666665</v>
      </c>
      <c r="U49" t="str">
        <f t="shared" si="12"/>
        <v>No Recupera</v>
      </c>
      <c r="V49" t="str">
        <f t="shared" si="13"/>
        <v>No Recupera</v>
      </c>
    </row>
    <row r="50" spans="1:22">
      <c r="A50" s="46">
        <v>115</v>
      </c>
      <c r="B50" s="47" t="s">
        <v>65</v>
      </c>
      <c r="C50" s="27"/>
      <c r="D50" s="36"/>
      <c r="E50" s="27">
        <v>7</v>
      </c>
      <c r="F50" s="27"/>
      <c r="G50" s="27"/>
      <c r="H50" s="2" t="str">
        <f t="shared" si="1"/>
        <v/>
      </c>
      <c r="I50" s="3" t="str">
        <f t="shared" si="2"/>
        <v/>
      </c>
      <c r="J50" s="13" t="str">
        <f t="shared" si="3"/>
        <v>No Recupera</v>
      </c>
      <c r="K50" s="11" t="s">
        <v>12</v>
      </c>
      <c r="L50" s="24" t="str">
        <f t="shared" si="4"/>
        <v/>
      </c>
      <c r="M50" s="13" t="str">
        <f t="shared" si="5"/>
        <v>LIBRE</v>
      </c>
      <c r="O50" s="1" t="str">
        <f t="shared" si="6"/>
        <v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2.3333333333333335</v>
      </c>
      <c r="U50" t="str">
        <f t="shared" si="12"/>
        <v>No Recupera</v>
      </c>
      <c r="V50" t="str">
        <f t="shared" si="13"/>
        <v>No Recupera</v>
      </c>
    </row>
    <row r="51" spans="1:22">
      <c r="A51" s="46">
        <v>99</v>
      </c>
      <c r="B51" s="47" t="s">
        <v>66</v>
      </c>
      <c r="C51" s="27"/>
      <c r="D51" s="36"/>
      <c r="E51" s="27">
        <v>5</v>
      </c>
      <c r="F51" s="27"/>
      <c r="G51" s="27"/>
      <c r="H51" s="2" t="str">
        <f t="shared" si="1"/>
        <v/>
      </c>
      <c r="I51" s="3" t="str">
        <f t="shared" si="2"/>
        <v/>
      </c>
      <c r="J51" s="13" t="str">
        <f t="shared" si="3"/>
        <v>No Recupera</v>
      </c>
      <c r="K51" s="11" t="s">
        <v>12</v>
      </c>
      <c r="L51" s="24" t="str">
        <f t="shared" si="4"/>
        <v/>
      </c>
      <c r="M51" s="13" t="str">
        <f t="shared" si="5"/>
        <v>LIBRE</v>
      </c>
      <c r="O51" s="1" t="str">
        <f t="shared" si="6"/>
        <v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1.6666666666666667</v>
      </c>
      <c r="U51" t="str">
        <f t="shared" si="12"/>
        <v>No Recupera</v>
      </c>
      <c r="V51" t="str">
        <f t="shared" si="13"/>
        <v>No Recupera</v>
      </c>
    </row>
    <row r="52" spans="1:22">
      <c r="A52" s="46">
        <v>20648</v>
      </c>
      <c r="B52" s="47" t="s">
        <v>67</v>
      </c>
      <c r="C52" s="27"/>
      <c r="D52" s="36"/>
      <c r="E52" s="27">
        <v>9</v>
      </c>
      <c r="F52" s="27"/>
      <c r="G52" s="27"/>
      <c r="H52" s="2" t="str">
        <f t="shared" si="1"/>
        <v/>
      </c>
      <c r="I52" s="3" t="str">
        <f t="shared" si="2"/>
        <v/>
      </c>
      <c r="J52" s="13" t="str">
        <f t="shared" si="3"/>
        <v>No Recupera</v>
      </c>
      <c r="K52" s="11" t="s">
        <v>12</v>
      </c>
      <c r="L52" s="24" t="str">
        <f t="shared" si="4"/>
        <v/>
      </c>
      <c r="M52" s="13" t="str">
        <f t="shared" si="5"/>
        <v>LIBRE</v>
      </c>
      <c r="O52" s="1" t="str">
        <f t="shared" si="6"/>
        <v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3</v>
      </c>
      <c r="U52" t="str">
        <f t="shared" si="12"/>
        <v>No Recupera</v>
      </c>
      <c r="V52" t="str">
        <f t="shared" si="13"/>
        <v>No Recupera</v>
      </c>
    </row>
    <row r="53" spans="1:22">
      <c r="A53" s="46">
        <v>61</v>
      </c>
      <c r="B53" s="47" t="s">
        <v>68</v>
      </c>
      <c r="C53" s="27"/>
      <c r="D53" s="36"/>
      <c r="E53" s="27"/>
      <c r="F53" s="27"/>
      <c r="G53" s="27"/>
      <c r="H53" s="2" t="str">
        <f t="shared" si="1"/>
        <v/>
      </c>
      <c r="I53" s="3" t="str">
        <f t="shared" si="2"/>
        <v/>
      </c>
      <c r="J53" s="13" t="str">
        <f t="shared" si="3"/>
        <v>No Recupera</v>
      </c>
      <c r="K53" s="11" t="s">
        <v>12</v>
      </c>
      <c r="L53" s="24" t="str">
        <f t="shared" si="4"/>
        <v/>
      </c>
      <c r="M53" s="13" t="str">
        <f t="shared" si="5"/>
        <v>LIBRE</v>
      </c>
      <c r="O53" s="1" t="str">
        <f t="shared" si="6"/>
        <v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 ht="26.25">
      <c r="A54" s="46">
        <v>20651</v>
      </c>
      <c r="B54" s="47" t="s">
        <v>69</v>
      </c>
      <c r="C54" s="27"/>
      <c r="D54" s="36"/>
      <c r="E54" s="27">
        <v>10</v>
      </c>
      <c r="F54" s="27"/>
      <c r="G54" s="27"/>
      <c r="H54" s="2" t="str">
        <f t="shared" si="1"/>
        <v/>
      </c>
      <c r="I54" s="3" t="str">
        <f t="shared" si="2"/>
        <v/>
      </c>
      <c r="J54" s="13" t="str">
        <f t="shared" si="3"/>
        <v>No Recupera</v>
      </c>
      <c r="K54" s="11" t="s">
        <v>12</v>
      </c>
      <c r="L54" s="24" t="str">
        <f t="shared" si="4"/>
        <v/>
      </c>
      <c r="M54" s="13" t="str">
        <f t="shared" si="5"/>
        <v>LIBRE</v>
      </c>
      <c r="O54" s="1" t="str">
        <f t="shared" si="6"/>
        <v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3.3333333333333335</v>
      </c>
      <c r="U54" t="str">
        <f t="shared" si="12"/>
        <v>No Recupera</v>
      </c>
      <c r="V54" t="str">
        <f t="shared" si="13"/>
        <v>No Recupera</v>
      </c>
    </row>
    <row r="55" spans="1:22">
      <c r="A55" s="46">
        <v>35</v>
      </c>
      <c r="B55" s="47" t="s">
        <v>70</v>
      </c>
      <c r="C55" s="27"/>
      <c r="D55" s="36"/>
      <c r="E55" s="27">
        <v>8</v>
      </c>
      <c r="F55" s="27"/>
      <c r="G55" s="27"/>
      <c r="H55" s="2" t="str">
        <f t="shared" si="1"/>
        <v/>
      </c>
      <c r="I55" s="3" t="str">
        <f t="shared" si="2"/>
        <v/>
      </c>
      <c r="J55" s="13" t="str">
        <f t="shared" si="3"/>
        <v>No Recupera</v>
      </c>
      <c r="K55" s="11" t="s">
        <v>12</v>
      </c>
      <c r="L55" s="24" t="str">
        <f t="shared" si="4"/>
        <v/>
      </c>
      <c r="M55" s="13" t="str">
        <f t="shared" si="5"/>
        <v>LIBRE</v>
      </c>
      <c r="O55" s="1" t="str">
        <f t="shared" si="6"/>
        <v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2.6666666666666665</v>
      </c>
      <c r="U55" t="str">
        <f t="shared" si="12"/>
        <v>No Recupera</v>
      </c>
      <c r="V55" t="str">
        <f t="shared" si="13"/>
        <v>No Recupera</v>
      </c>
    </row>
    <row r="56" spans="1:22">
      <c r="A56" s="46">
        <v>20654</v>
      </c>
      <c r="B56" s="47" t="s">
        <v>71</v>
      </c>
      <c r="C56" s="27"/>
      <c r="D56" s="36"/>
      <c r="E56" s="27">
        <v>9</v>
      </c>
      <c r="F56" s="27"/>
      <c r="G56" s="27"/>
      <c r="H56" s="2" t="str">
        <f t="shared" si="1"/>
        <v/>
      </c>
      <c r="I56" s="3" t="str">
        <f t="shared" si="2"/>
        <v/>
      </c>
      <c r="J56" s="13" t="str">
        <f t="shared" si="3"/>
        <v>No Recupera</v>
      </c>
      <c r="K56" s="11" t="s">
        <v>12</v>
      </c>
      <c r="L56" s="24" t="str">
        <f t="shared" si="4"/>
        <v/>
      </c>
      <c r="M56" s="13" t="str">
        <f t="shared" si="5"/>
        <v>LIBRE</v>
      </c>
      <c r="O56" s="1" t="str">
        <f t="shared" si="6"/>
        <v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3</v>
      </c>
      <c r="U56" t="str">
        <f t="shared" si="12"/>
        <v>No Recupera</v>
      </c>
      <c r="V56" t="str">
        <f t="shared" si="13"/>
        <v>No Recupera</v>
      </c>
    </row>
    <row r="57" spans="1:22">
      <c r="A57" s="46">
        <v>20656</v>
      </c>
      <c r="B57" s="47" t="s">
        <v>72</v>
      </c>
      <c r="C57" s="27"/>
      <c r="D57" s="36"/>
      <c r="E57" s="27">
        <v>7</v>
      </c>
      <c r="F57" s="27"/>
      <c r="G57" s="27"/>
      <c r="H57" s="2" t="str">
        <f t="shared" si="1"/>
        <v/>
      </c>
      <c r="I57" s="3" t="str">
        <f t="shared" si="2"/>
        <v/>
      </c>
      <c r="J57" s="13" t="str">
        <f t="shared" si="3"/>
        <v>No Recupera</v>
      </c>
      <c r="K57" s="11" t="s">
        <v>12</v>
      </c>
      <c r="L57" s="24" t="str">
        <f t="shared" si="4"/>
        <v/>
      </c>
      <c r="M57" s="13" t="str">
        <f t="shared" si="5"/>
        <v>LIBRE</v>
      </c>
      <c r="O57" s="1" t="str">
        <f t="shared" si="6"/>
        <v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2.3333333333333335</v>
      </c>
      <c r="U57" t="str">
        <f t="shared" si="12"/>
        <v>No Recupera</v>
      </c>
      <c r="V57" t="str">
        <f t="shared" si="13"/>
        <v>No Recupera</v>
      </c>
    </row>
    <row r="58" spans="1:22">
      <c r="A58" s="48">
        <v>19070</v>
      </c>
      <c r="B58" s="49" t="s">
        <v>73</v>
      </c>
      <c r="C58" s="27"/>
      <c r="D58" s="36"/>
      <c r="E58" s="27">
        <v>9</v>
      </c>
      <c r="F58" s="27"/>
      <c r="G58" s="27"/>
      <c r="H58" s="2" t="str">
        <f t="shared" si="1"/>
        <v/>
      </c>
      <c r="I58" s="3" t="str">
        <f t="shared" si="2"/>
        <v/>
      </c>
      <c r="J58" s="13" t="str">
        <f t="shared" si="3"/>
        <v>No Recupera</v>
      </c>
      <c r="K58" s="11" t="s">
        <v>12</v>
      </c>
      <c r="L58" s="24" t="str">
        <f t="shared" si="4"/>
        <v/>
      </c>
      <c r="M58" s="13" t="str">
        <f t="shared" si="5"/>
        <v>LIBRE</v>
      </c>
      <c r="O58" s="1" t="str">
        <f t="shared" si="6"/>
        <v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3</v>
      </c>
      <c r="U58" t="str">
        <f t="shared" si="12"/>
        <v>No Recupera</v>
      </c>
      <c r="V58" t="str">
        <f t="shared" si="13"/>
        <v>No Recupera</v>
      </c>
    </row>
    <row r="59" spans="1:22">
      <c r="A59" s="46">
        <v>76</v>
      </c>
      <c r="B59" s="47" t="s">
        <v>74</v>
      </c>
      <c r="C59" s="27"/>
      <c r="D59" s="36"/>
      <c r="E59" s="27">
        <v>7</v>
      </c>
      <c r="F59" s="27"/>
      <c r="G59" s="27"/>
      <c r="H59" s="2" t="str">
        <f t="shared" si="1"/>
        <v/>
      </c>
      <c r="I59" s="3" t="str">
        <f t="shared" si="2"/>
        <v/>
      </c>
      <c r="J59" s="13" t="str">
        <f t="shared" si="3"/>
        <v>No Recupera</v>
      </c>
      <c r="K59" s="11" t="s">
        <v>12</v>
      </c>
      <c r="L59" s="24" t="str">
        <f t="shared" si="4"/>
        <v/>
      </c>
      <c r="M59" s="13" t="str">
        <f t="shared" si="5"/>
        <v>LIBRE</v>
      </c>
      <c r="O59" s="1" t="str">
        <f t="shared" si="6"/>
        <v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2.3333333333333335</v>
      </c>
      <c r="U59" t="str">
        <f t="shared" si="12"/>
        <v>No Recupera</v>
      </c>
      <c r="V59" t="str">
        <f t="shared" si="13"/>
        <v>No Recupera</v>
      </c>
    </row>
    <row r="60" spans="1:22">
      <c r="A60" s="46">
        <v>1177</v>
      </c>
      <c r="B60" s="47" t="s">
        <v>75</v>
      </c>
      <c r="C60" s="27"/>
      <c r="D60" s="36"/>
      <c r="E60" s="27">
        <v>3</v>
      </c>
      <c r="F60" s="27"/>
      <c r="G60" s="27"/>
      <c r="H60" s="2" t="str">
        <f t="shared" si="1"/>
        <v/>
      </c>
      <c r="I60" s="3" t="str">
        <f t="shared" si="2"/>
        <v/>
      </c>
      <c r="J60" s="13" t="str">
        <f t="shared" si="3"/>
        <v>No Recupera</v>
      </c>
      <c r="K60" s="11" t="s">
        <v>12</v>
      </c>
      <c r="L60" s="24" t="str">
        <f t="shared" si="4"/>
        <v/>
      </c>
      <c r="M60" s="13" t="str">
        <f t="shared" si="5"/>
        <v>LIBRE</v>
      </c>
      <c r="O60" s="1" t="str">
        <f t="shared" si="6"/>
        <v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1</v>
      </c>
      <c r="U60" t="str">
        <f t="shared" si="12"/>
        <v>No Recupera</v>
      </c>
      <c r="V60" t="str">
        <f t="shared" si="13"/>
        <v>No Recupera</v>
      </c>
    </row>
    <row r="61" spans="1:22">
      <c r="A61" s="48">
        <v>20116</v>
      </c>
      <c r="B61" s="49" t="s">
        <v>76</v>
      </c>
      <c r="C61" s="27"/>
      <c r="D61" s="36"/>
      <c r="E61" s="27">
        <v>9</v>
      </c>
      <c r="F61" s="27"/>
      <c r="G61" s="27"/>
      <c r="H61" s="2" t="str">
        <f t="shared" si="1"/>
        <v/>
      </c>
      <c r="I61" s="3" t="str">
        <f t="shared" si="2"/>
        <v/>
      </c>
      <c r="J61" s="13" t="str">
        <f t="shared" si="3"/>
        <v>No Recupera</v>
      </c>
      <c r="K61" s="11" t="s">
        <v>12</v>
      </c>
      <c r="L61" s="24" t="str">
        <f t="shared" si="4"/>
        <v/>
      </c>
      <c r="M61" s="13" t="str">
        <f t="shared" si="5"/>
        <v>LIBRE</v>
      </c>
      <c r="O61" s="1" t="str">
        <f t="shared" si="6"/>
        <v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3</v>
      </c>
      <c r="U61" t="str">
        <f t="shared" si="12"/>
        <v>No Recupera</v>
      </c>
      <c r="V61" t="str">
        <f t="shared" si="13"/>
        <v>No Recupera</v>
      </c>
    </row>
    <row r="62" spans="1:22">
      <c r="A62" s="48">
        <v>20661</v>
      </c>
      <c r="B62" s="49" t="s">
        <v>77</v>
      </c>
      <c r="C62" s="27"/>
      <c r="D62" s="36"/>
      <c r="E62" s="27">
        <v>7</v>
      </c>
      <c r="F62" s="27"/>
      <c r="G62" s="27"/>
      <c r="H62" s="2" t="str">
        <f t="shared" si="1"/>
        <v/>
      </c>
      <c r="I62" s="3" t="str">
        <f t="shared" si="2"/>
        <v/>
      </c>
      <c r="J62" s="13" t="str">
        <f t="shared" si="3"/>
        <v>No Recupera</v>
      </c>
      <c r="K62" s="11" t="s">
        <v>12</v>
      </c>
      <c r="L62" s="24" t="str">
        <f t="shared" si="4"/>
        <v/>
      </c>
      <c r="M62" s="13" t="str">
        <f t="shared" si="5"/>
        <v>LIBRE</v>
      </c>
      <c r="O62" s="1" t="str">
        <f t="shared" si="6"/>
        <v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2.3333333333333335</v>
      </c>
      <c r="U62" t="str">
        <f t="shared" si="12"/>
        <v>No Recupera</v>
      </c>
      <c r="V62" t="str">
        <f t="shared" si="13"/>
        <v>No Recupera</v>
      </c>
    </row>
    <row r="63" spans="1:22">
      <c r="A63" s="46">
        <v>21098</v>
      </c>
      <c r="B63" s="47" t="s">
        <v>78</v>
      </c>
      <c r="C63" s="27"/>
      <c r="D63" s="36"/>
      <c r="E63" s="27">
        <v>9</v>
      </c>
      <c r="F63" s="27"/>
      <c r="G63" s="27"/>
      <c r="H63" s="2" t="str">
        <f t="shared" si="1"/>
        <v/>
      </c>
      <c r="I63" s="3" t="str">
        <f t="shared" si="2"/>
        <v/>
      </c>
      <c r="J63" s="13" t="str">
        <f t="shared" si="3"/>
        <v>No Recupera</v>
      </c>
      <c r="K63" s="11" t="s">
        <v>12</v>
      </c>
      <c r="L63" s="24" t="str">
        <f t="shared" si="4"/>
        <v/>
      </c>
      <c r="M63" s="13" t="str">
        <f t="shared" si="5"/>
        <v>LIBRE</v>
      </c>
      <c r="O63" s="1" t="str">
        <f t="shared" si="6"/>
        <v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3</v>
      </c>
      <c r="U63" t="str">
        <f t="shared" si="12"/>
        <v>No Recupera</v>
      </c>
      <c r="V63" t="str">
        <f t="shared" si="13"/>
        <v>No Recupera</v>
      </c>
    </row>
    <row r="64" spans="1:22">
      <c r="A64" s="48">
        <v>21127</v>
      </c>
      <c r="B64" s="49" t="s">
        <v>79</v>
      </c>
      <c r="C64" s="27"/>
      <c r="D64" s="36"/>
      <c r="E64" s="27"/>
      <c r="F64" s="27"/>
      <c r="G64" s="27"/>
      <c r="H64" s="2" t="str">
        <f t="shared" si="1"/>
        <v/>
      </c>
      <c r="I64" s="3" t="str">
        <f t="shared" si="2"/>
        <v/>
      </c>
      <c r="J64" s="13" t="str">
        <f t="shared" si="3"/>
        <v>No Recupera</v>
      </c>
      <c r="K64" s="11" t="s">
        <v>12</v>
      </c>
      <c r="L64" s="24" t="str">
        <f t="shared" si="4"/>
        <v/>
      </c>
      <c r="M64" s="13" t="str">
        <f t="shared" si="5"/>
        <v>LIBRE</v>
      </c>
      <c r="O64" s="1" t="str">
        <f t="shared" si="6"/>
        <v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0</v>
      </c>
      <c r="U64" t="str">
        <f t="shared" si="12"/>
        <v>No Recupera</v>
      </c>
      <c r="V64" t="str">
        <f t="shared" si="13"/>
        <v>No Recupera</v>
      </c>
    </row>
    <row r="65" spans="1:22">
      <c r="A65" s="46">
        <v>132</v>
      </c>
      <c r="B65" s="47" t="s">
        <v>80</v>
      </c>
      <c r="C65" s="27"/>
      <c r="D65" s="36"/>
      <c r="E65" s="27">
        <v>9</v>
      </c>
      <c r="F65" s="27"/>
      <c r="G65" s="27"/>
      <c r="H65" s="2" t="str">
        <f t="shared" si="1"/>
        <v/>
      </c>
      <c r="I65" s="3" t="str">
        <f t="shared" si="2"/>
        <v/>
      </c>
      <c r="J65" s="13" t="str">
        <f t="shared" si="3"/>
        <v>No Recupera</v>
      </c>
      <c r="K65" s="11" t="s">
        <v>12</v>
      </c>
      <c r="L65" s="24" t="str">
        <f t="shared" si="4"/>
        <v/>
      </c>
      <c r="M65" s="13" t="str">
        <f t="shared" si="5"/>
        <v>LIBRE</v>
      </c>
      <c r="O65" s="1" t="str">
        <f t="shared" si="6"/>
        <v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3</v>
      </c>
      <c r="U65" t="str">
        <f t="shared" si="12"/>
        <v>No Recupera</v>
      </c>
      <c r="V65" t="str">
        <f t="shared" si="13"/>
        <v>No Recupera</v>
      </c>
    </row>
    <row r="66" spans="1:22">
      <c r="A66" s="48">
        <v>20663</v>
      </c>
      <c r="B66" s="49" t="s">
        <v>81</v>
      </c>
      <c r="C66" s="27"/>
      <c r="D66" s="36"/>
      <c r="E66" s="27">
        <v>7</v>
      </c>
      <c r="F66" s="27"/>
      <c r="G66" s="27"/>
      <c r="H66" s="2" t="str">
        <f t="shared" si="1"/>
        <v/>
      </c>
      <c r="I66" s="3" t="str">
        <f t="shared" si="2"/>
        <v/>
      </c>
      <c r="J66" s="13" t="str">
        <f t="shared" si="3"/>
        <v>No Recupera</v>
      </c>
      <c r="K66" s="11" t="s">
        <v>12</v>
      </c>
      <c r="L66" s="24" t="str">
        <f t="shared" si="4"/>
        <v/>
      </c>
      <c r="M66" s="13" t="str">
        <f t="shared" si="5"/>
        <v>LIBRE</v>
      </c>
      <c r="O66" s="1" t="str">
        <f t="shared" si="6"/>
        <v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2.3333333333333335</v>
      </c>
      <c r="U66" t="str">
        <f t="shared" si="12"/>
        <v>No Recupera</v>
      </c>
      <c r="V66" t="str">
        <f t="shared" si="13"/>
        <v>No Recupera</v>
      </c>
    </row>
    <row r="67" spans="1:22">
      <c r="A67" s="48">
        <v>20120</v>
      </c>
      <c r="B67" s="49" t="s">
        <v>82</v>
      </c>
      <c r="C67" s="27"/>
      <c r="D67" s="36"/>
      <c r="E67" s="27">
        <v>8</v>
      </c>
      <c r="F67" s="27"/>
      <c r="G67" s="27"/>
      <c r="H67" s="2" t="str">
        <f t="shared" ref="H67:H130" si="14">IF(OR(E67="",F67="",G67=""),"",R67)</f>
        <v/>
      </c>
      <c r="I67" s="3" t="str">
        <f t="shared" ref="I67:I130" si="15">O67</f>
        <v/>
      </c>
      <c r="J67" s="13" t="str">
        <f t="shared" ref="J67:J130" si="16">U67</f>
        <v>No Recupera</v>
      </c>
      <c r="K67" s="11" t="s">
        <v>12</v>
      </c>
      <c r="L67" s="24" t="str">
        <f t="shared" ref="L67:L130" si="17">IF(K67=" ", " ", IF(K67="A",H67,SUM(E67,F67,K67)/3))</f>
        <v/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 t="str">
        <f t="shared" ref="O67:O130" si="19">IF(OR(E67="",F67="",G67=""),"",IF(P67=3,"AUS",IF(P67=2,AVERAGE(E67:G67)/2,AVERAGE(E67:G67))))</f>
        <v/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REGULAR</v>
      </c>
      <c r="R67" t="str">
        <f t="shared" ref="R67:R130" si="22">IF(AND(E67&gt;5.99,E67&lt;10.01,F67&gt;5.99,F67&lt;10.01,G67&gt;5.99,G67&lt;10.01),"PROMOCIONÓ",S67)</f>
        <v>REGULAR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2.6666666666666665</v>
      </c>
      <c r="U67" t="str">
        <f t="shared" ref="U67:U130" si="25">IF(AND(E67&gt;5.99,E67&lt;10.01,F67&gt;5.99,F67&lt;10.01,G67&gt;5.99,G67&lt;10.01),"NO VA AL RECUPERATORIO INTEGRADOR -PROMOCIONÓ",V67)</f>
        <v>No Recupera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>
      <c r="A68" s="48">
        <v>20669</v>
      </c>
      <c r="B68" s="49" t="s">
        <v>83</v>
      </c>
      <c r="C68" s="27"/>
      <c r="D68" s="36"/>
      <c r="E68" s="27">
        <v>4</v>
      </c>
      <c r="F68" s="27"/>
      <c r="G68" s="27"/>
      <c r="H68" s="2" t="str">
        <f t="shared" si="14"/>
        <v/>
      </c>
      <c r="I68" s="3" t="str">
        <f t="shared" si="15"/>
        <v/>
      </c>
      <c r="J68" s="13" t="str">
        <f t="shared" si="16"/>
        <v>No Recupera</v>
      </c>
      <c r="K68" s="11" t="s">
        <v>12</v>
      </c>
      <c r="L68" s="24" t="str">
        <f t="shared" si="17"/>
        <v/>
      </c>
      <c r="M68" s="13" t="str">
        <f t="shared" si="18"/>
        <v>LIBRE</v>
      </c>
      <c r="O68" s="1" t="str">
        <f t="shared" si="19"/>
        <v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1.3333333333333333</v>
      </c>
      <c r="U68" t="str">
        <f t="shared" si="25"/>
        <v>No Recupera</v>
      </c>
      <c r="V68" t="str">
        <f t="shared" si="26"/>
        <v>No Recupera</v>
      </c>
    </row>
    <row r="69" spans="1:22">
      <c r="A69" s="46">
        <v>18566</v>
      </c>
      <c r="B69" s="47" t="s">
        <v>84</v>
      </c>
      <c r="C69" s="27"/>
      <c r="D69" s="36"/>
      <c r="E69" s="27">
        <v>4</v>
      </c>
      <c r="F69" s="27"/>
      <c r="G69" s="27"/>
      <c r="H69" s="2" t="str">
        <f t="shared" si="14"/>
        <v/>
      </c>
      <c r="I69" s="3" t="str">
        <f t="shared" si="15"/>
        <v/>
      </c>
      <c r="J69" s="13" t="str">
        <f t="shared" si="16"/>
        <v>No Recupera</v>
      </c>
      <c r="K69" s="11" t="s">
        <v>12</v>
      </c>
      <c r="L69" s="24" t="str">
        <f t="shared" si="17"/>
        <v/>
      </c>
      <c r="M69" s="13" t="str">
        <f t="shared" si="18"/>
        <v>LIBRE</v>
      </c>
      <c r="O69" s="1" t="str">
        <f t="shared" si="19"/>
        <v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1.3333333333333333</v>
      </c>
      <c r="U69" t="str">
        <f t="shared" si="25"/>
        <v>No Recupera</v>
      </c>
      <c r="V69" t="str">
        <f t="shared" si="26"/>
        <v>No Recupera</v>
      </c>
    </row>
    <row r="70" spans="1:22">
      <c r="A70" s="48">
        <v>19594</v>
      </c>
      <c r="B70" s="49" t="s">
        <v>85</v>
      </c>
      <c r="C70" s="27"/>
      <c r="D70" s="36"/>
      <c r="E70" s="27"/>
      <c r="F70" s="27"/>
      <c r="G70" s="27"/>
      <c r="H70" s="2" t="str">
        <f t="shared" si="14"/>
        <v/>
      </c>
      <c r="I70" s="3" t="str">
        <f t="shared" si="15"/>
        <v/>
      </c>
      <c r="J70" s="13" t="str">
        <f t="shared" si="16"/>
        <v>No Recupera</v>
      </c>
      <c r="K70" s="11"/>
      <c r="L70" s="24">
        <f t="shared" si="17"/>
        <v>0</v>
      </c>
      <c r="M70" s="13" t="str">
        <f t="shared" si="18"/>
        <v>LIBRE</v>
      </c>
      <c r="O70" s="1" t="str">
        <f t="shared" si="19"/>
        <v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0</v>
      </c>
      <c r="U70" t="str">
        <f t="shared" si="25"/>
        <v>No Recupera</v>
      </c>
      <c r="V70" t="str">
        <f t="shared" si="26"/>
        <v>No Recupera</v>
      </c>
    </row>
    <row r="71" spans="1:22">
      <c r="A71" s="46">
        <v>174</v>
      </c>
      <c r="B71" s="47" t="s">
        <v>86</v>
      </c>
      <c r="C71" s="27"/>
      <c r="D71" s="36"/>
      <c r="E71" s="27">
        <v>6</v>
      </c>
      <c r="F71" s="27"/>
      <c r="G71" s="27"/>
      <c r="H71" s="2" t="str">
        <f t="shared" si="14"/>
        <v/>
      </c>
      <c r="I71" s="3" t="str">
        <f t="shared" si="15"/>
        <v/>
      </c>
      <c r="J71" s="13" t="str">
        <f t="shared" si="16"/>
        <v>No Recupera</v>
      </c>
      <c r="K71" s="11"/>
      <c r="L71" s="24">
        <f t="shared" si="17"/>
        <v>2</v>
      </c>
      <c r="M71" s="13" t="str">
        <f t="shared" si="18"/>
        <v>LIBRE</v>
      </c>
      <c r="O71" s="1" t="str">
        <f t="shared" si="19"/>
        <v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2</v>
      </c>
      <c r="U71" t="str">
        <f t="shared" si="25"/>
        <v>No Recupera</v>
      </c>
      <c r="V71" t="str">
        <f t="shared" si="26"/>
        <v>No Recupera</v>
      </c>
    </row>
    <row r="72" spans="1:22">
      <c r="A72" s="46">
        <v>278</v>
      </c>
      <c r="B72" s="47" t="s">
        <v>87</v>
      </c>
      <c r="C72" s="27"/>
      <c r="D72" s="36"/>
      <c r="E72" s="27">
        <v>8</v>
      </c>
      <c r="F72" s="27"/>
      <c r="G72" s="27"/>
      <c r="H72" s="2" t="str">
        <f t="shared" si="14"/>
        <v/>
      </c>
      <c r="I72" s="3" t="str">
        <f t="shared" si="15"/>
        <v/>
      </c>
      <c r="J72" s="13" t="str">
        <f t="shared" si="16"/>
        <v>No Recupera</v>
      </c>
      <c r="K72" s="11"/>
      <c r="L72" s="24">
        <f t="shared" si="17"/>
        <v>2.6666666666666665</v>
      </c>
      <c r="M72" s="13" t="str">
        <f t="shared" si="18"/>
        <v>LIBRE</v>
      </c>
      <c r="O72" s="1" t="str">
        <f t="shared" si="19"/>
        <v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2.6666666666666665</v>
      </c>
      <c r="U72" t="str">
        <f t="shared" si="25"/>
        <v>No Recupera</v>
      </c>
      <c r="V72" t="str">
        <f t="shared" si="26"/>
        <v>No Recupera</v>
      </c>
    </row>
    <row r="73" spans="1:22">
      <c r="A73" s="46">
        <v>243</v>
      </c>
      <c r="B73" s="47" t="s">
        <v>88</v>
      </c>
      <c r="C73" s="27"/>
      <c r="D73" s="36"/>
      <c r="E73" s="27">
        <v>9</v>
      </c>
      <c r="F73" s="27"/>
      <c r="G73" s="27"/>
      <c r="H73" s="2" t="str">
        <f t="shared" si="14"/>
        <v/>
      </c>
      <c r="I73" s="3" t="str">
        <f t="shared" si="15"/>
        <v/>
      </c>
      <c r="J73" s="13" t="str">
        <f t="shared" si="16"/>
        <v>No Recupera</v>
      </c>
      <c r="K73" s="11"/>
      <c r="L73" s="24">
        <f t="shared" si="17"/>
        <v>3</v>
      </c>
      <c r="M73" s="13" t="str">
        <f t="shared" si="18"/>
        <v>LIBRE</v>
      </c>
      <c r="O73" s="1" t="str">
        <f t="shared" si="19"/>
        <v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3</v>
      </c>
      <c r="U73" t="str">
        <f t="shared" si="25"/>
        <v>No Recupera</v>
      </c>
      <c r="V73" t="str">
        <f t="shared" si="26"/>
        <v>No Recupera</v>
      </c>
    </row>
    <row r="74" spans="1:22">
      <c r="A74" s="46">
        <v>182</v>
      </c>
      <c r="B74" s="47" t="s">
        <v>89</v>
      </c>
      <c r="C74" s="27"/>
      <c r="D74" s="36"/>
      <c r="E74" s="27">
        <v>8</v>
      </c>
      <c r="F74" s="27"/>
      <c r="G74" s="27"/>
      <c r="H74" s="2" t="str">
        <f t="shared" si="14"/>
        <v/>
      </c>
      <c r="I74" s="3" t="str">
        <f t="shared" si="15"/>
        <v/>
      </c>
      <c r="J74" s="13" t="str">
        <f t="shared" si="16"/>
        <v>No Recupera</v>
      </c>
      <c r="K74" s="11"/>
      <c r="L74" s="24">
        <f t="shared" si="17"/>
        <v>2.6666666666666665</v>
      </c>
      <c r="M74" s="13" t="str">
        <f t="shared" si="18"/>
        <v>LIBRE</v>
      </c>
      <c r="O74" s="1" t="str">
        <f t="shared" si="19"/>
        <v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2.6666666666666665</v>
      </c>
      <c r="U74" t="str">
        <f t="shared" si="25"/>
        <v>No Recupera</v>
      </c>
      <c r="V74" t="str">
        <f t="shared" si="26"/>
        <v>No Recupera</v>
      </c>
    </row>
    <row r="75" spans="1:22">
      <c r="A75" s="48">
        <v>20678</v>
      </c>
      <c r="B75" s="49" t="s">
        <v>90</v>
      </c>
      <c r="C75" s="27"/>
      <c r="D75" s="36"/>
      <c r="E75" s="27">
        <v>9</v>
      </c>
      <c r="F75" s="27"/>
      <c r="G75" s="27"/>
      <c r="H75" s="2" t="str">
        <f t="shared" si="14"/>
        <v/>
      </c>
      <c r="I75" s="3" t="str">
        <f t="shared" si="15"/>
        <v/>
      </c>
      <c r="J75" s="13" t="str">
        <f t="shared" si="16"/>
        <v>No Recupera</v>
      </c>
      <c r="K75" s="11"/>
      <c r="L75" s="24">
        <f t="shared" si="17"/>
        <v>3</v>
      </c>
      <c r="M75" s="13" t="str">
        <f t="shared" si="18"/>
        <v>LIBRE</v>
      </c>
      <c r="O75" s="1" t="str">
        <f t="shared" si="19"/>
        <v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3</v>
      </c>
      <c r="U75" t="str">
        <f t="shared" si="25"/>
        <v>No Recupera</v>
      </c>
      <c r="V75" t="str">
        <f t="shared" si="26"/>
        <v>No Recupera</v>
      </c>
    </row>
    <row r="76" spans="1:22">
      <c r="A76" s="48">
        <v>19602</v>
      </c>
      <c r="B76" s="49" t="s">
        <v>91</v>
      </c>
      <c r="C76" s="27"/>
      <c r="D76" s="36"/>
      <c r="E76" s="27">
        <v>9</v>
      </c>
      <c r="F76" s="27"/>
      <c r="G76" s="27"/>
      <c r="H76" s="2" t="str">
        <f t="shared" si="14"/>
        <v/>
      </c>
      <c r="I76" s="3" t="str">
        <f t="shared" si="15"/>
        <v/>
      </c>
      <c r="J76" s="13" t="str">
        <f t="shared" si="16"/>
        <v>No Recupera</v>
      </c>
      <c r="K76" s="11"/>
      <c r="L76" s="24">
        <f t="shared" si="17"/>
        <v>3</v>
      </c>
      <c r="M76" s="13" t="str">
        <f t="shared" si="18"/>
        <v>LIBRE</v>
      </c>
      <c r="O76" s="1" t="str">
        <f t="shared" si="19"/>
        <v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3</v>
      </c>
      <c r="U76" t="str">
        <f t="shared" si="25"/>
        <v>No Recupera</v>
      </c>
      <c r="V76" t="str">
        <f t="shared" si="26"/>
        <v>No Recupera</v>
      </c>
    </row>
    <row r="77" spans="1:22">
      <c r="A77" s="46">
        <v>1166</v>
      </c>
      <c r="B77" s="47" t="s">
        <v>92</v>
      </c>
      <c r="C77" s="27"/>
      <c r="D77" s="36"/>
      <c r="E77" s="27">
        <v>9</v>
      </c>
      <c r="F77" s="27"/>
      <c r="G77" s="27"/>
      <c r="H77" s="2" t="str">
        <f t="shared" si="14"/>
        <v/>
      </c>
      <c r="I77" s="3" t="str">
        <f t="shared" si="15"/>
        <v/>
      </c>
      <c r="J77" s="13" t="str">
        <f t="shared" si="16"/>
        <v>No Recupera</v>
      </c>
      <c r="K77" s="11"/>
      <c r="L77" s="24">
        <f t="shared" si="17"/>
        <v>3</v>
      </c>
      <c r="M77" s="13" t="str">
        <f t="shared" si="18"/>
        <v>LIBRE</v>
      </c>
      <c r="O77" s="1" t="str">
        <f t="shared" si="19"/>
        <v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3</v>
      </c>
      <c r="U77" t="str">
        <f t="shared" si="25"/>
        <v>No Recupera</v>
      </c>
      <c r="V77" t="str">
        <f t="shared" si="26"/>
        <v>No Recupera</v>
      </c>
    </row>
    <row r="78" spans="1:22">
      <c r="A78" s="46">
        <v>1065</v>
      </c>
      <c r="B78" s="47" t="s">
        <v>93</v>
      </c>
      <c r="C78" s="27"/>
      <c r="D78" s="36"/>
      <c r="E78" s="27">
        <v>4</v>
      </c>
      <c r="F78" s="27"/>
      <c r="G78" s="27"/>
      <c r="H78" s="2" t="str">
        <f t="shared" si="14"/>
        <v/>
      </c>
      <c r="I78" s="3" t="str">
        <f t="shared" si="15"/>
        <v/>
      </c>
      <c r="J78" s="13" t="str">
        <f t="shared" si="16"/>
        <v>No Recupera</v>
      </c>
      <c r="K78" s="11"/>
      <c r="L78" s="24">
        <f t="shared" si="17"/>
        <v>1.3333333333333333</v>
      </c>
      <c r="M78" s="13" t="str">
        <f t="shared" si="18"/>
        <v>LIBRE</v>
      </c>
      <c r="O78" s="1" t="str">
        <f t="shared" si="19"/>
        <v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1.3333333333333333</v>
      </c>
      <c r="U78" t="str">
        <f t="shared" si="25"/>
        <v>No Recupera</v>
      </c>
      <c r="V78" t="str">
        <f t="shared" si="26"/>
        <v>No Recupera</v>
      </c>
    </row>
    <row r="79" spans="1:22">
      <c r="A79" s="48">
        <v>20686</v>
      </c>
      <c r="B79" s="49" t="s">
        <v>94</v>
      </c>
      <c r="C79" s="27"/>
      <c r="D79" s="36"/>
      <c r="E79" s="27">
        <v>10</v>
      </c>
      <c r="F79" s="27"/>
      <c r="G79" s="27"/>
      <c r="H79" s="2" t="str">
        <f t="shared" si="14"/>
        <v/>
      </c>
      <c r="I79" s="3" t="str">
        <f t="shared" si="15"/>
        <v/>
      </c>
      <c r="J79" s="13" t="str">
        <f t="shared" si="16"/>
        <v>No Recupera</v>
      </c>
      <c r="K79" s="11"/>
      <c r="L79" s="24">
        <f t="shared" si="17"/>
        <v>3.3333333333333335</v>
      </c>
      <c r="M79" s="13" t="str">
        <f t="shared" si="18"/>
        <v>LIBRE</v>
      </c>
      <c r="O79" s="1" t="str">
        <f t="shared" si="19"/>
        <v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3.3333333333333335</v>
      </c>
      <c r="U79" t="str">
        <f t="shared" si="25"/>
        <v>No Recupera</v>
      </c>
      <c r="V79" t="str">
        <f t="shared" si="26"/>
        <v>No Recupera</v>
      </c>
    </row>
    <row r="80" spans="1:22">
      <c r="A80" s="46">
        <v>1092</v>
      </c>
      <c r="B80" s="47" t="s">
        <v>95</v>
      </c>
      <c r="C80" s="27"/>
      <c r="D80" s="36"/>
      <c r="E80" s="27">
        <v>8</v>
      </c>
      <c r="F80" s="27"/>
      <c r="G80" s="27"/>
      <c r="H80" s="2" t="str">
        <f t="shared" si="14"/>
        <v/>
      </c>
      <c r="I80" s="3" t="str">
        <f t="shared" si="15"/>
        <v/>
      </c>
      <c r="J80" s="13" t="str">
        <f t="shared" si="16"/>
        <v>No Recupera</v>
      </c>
      <c r="K80" s="11"/>
      <c r="L80" s="24">
        <f t="shared" si="17"/>
        <v>2.6666666666666665</v>
      </c>
      <c r="M80" s="13" t="str">
        <f t="shared" si="18"/>
        <v>LIBRE</v>
      </c>
      <c r="O80" s="1" t="str">
        <f t="shared" si="19"/>
        <v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2.6666666666666665</v>
      </c>
      <c r="U80" t="str">
        <f t="shared" si="25"/>
        <v>No Recupera</v>
      </c>
      <c r="V80" t="str">
        <f t="shared" si="26"/>
        <v>No Recupera</v>
      </c>
    </row>
    <row r="81" spans="1:22">
      <c r="A81" s="46">
        <v>20687</v>
      </c>
      <c r="B81" s="47" t="s">
        <v>96</v>
      </c>
      <c r="C81" s="27"/>
      <c r="D81" s="36"/>
      <c r="E81" s="27">
        <v>8</v>
      </c>
      <c r="F81" s="27"/>
      <c r="G81" s="27"/>
      <c r="H81" s="2" t="str">
        <f t="shared" si="14"/>
        <v/>
      </c>
      <c r="I81" s="3" t="str">
        <f t="shared" si="15"/>
        <v/>
      </c>
      <c r="J81" s="13" t="str">
        <f t="shared" si="16"/>
        <v>No Recupera</v>
      </c>
      <c r="K81" s="11"/>
      <c r="L81" s="24">
        <f t="shared" si="17"/>
        <v>2.6666666666666665</v>
      </c>
      <c r="M81" s="13" t="str">
        <f t="shared" si="18"/>
        <v>LIBRE</v>
      </c>
      <c r="O81" s="1" t="str">
        <f t="shared" si="19"/>
        <v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2.6666666666666665</v>
      </c>
      <c r="U81" t="str">
        <f t="shared" si="25"/>
        <v>No Recupera</v>
      </c>
      <c r="V81" t="str">
        <f t="shared" si="26"/>
        <v>No Recupera</v>
      </c>
    </row>
    <row r="82" spans="1:22">
      <c r="A82" s="48">
        <v>20689</v>
      </c>
      <c r="B82" s="49" t="s">
        <v>97</v>
      </c>
      <c r="C82" s="27"/>
      <c r="D82" s="36"/>
      <c r="E82" s="27">
        <v>9</v>
      </c>
      <c r="F82" s="27"/>
      <c r="G82" s="27"/>
      <c r="H82" s="2" t="str">
        <f t="shared" si="14"/>
        <v/>
      </c>
      <c r="I82" s="3" t="str">
        <f t="shared" si="15"/>
        <v/>
      </c>
      <c r="J82" s="13" t="str">
        <f t="shared" si="16"/>
        <v>No Recupera</v>
      </c>
      <c r="K82" s="11"/>
      <c r="L82" s="24">
        <f t="shared" si="17"/>
        <v>3</v>
      </c>
      <c r="M82" s="13" t="str">
        <f t="shared" si="18"/>
        <v>LIBRE</v>
      </c>
      <c r="O82" s="1" t="str">
        <f t="shared" si="19"/>
        <v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3</v>
      </c>
      <c r="U82" t="str">
        <f t="shared" si="25"/>
        <v>No Recupera</v>
      </c>
      <c r="V82" t="str">
        <f t="shared" si="26"/>
        <v>No Recupera</v>
      </c>
    </row>
    <row r="83" spans="1:22">
      <c r="A83" s="48">
        <v>20146</v>
      </c>
      <c r="B83" s="49" t="s">
        <v>98</v>
      </c>
      <c r="C83" s="27"/>
      <c r="D83" s="36"/>
      <c r="E83" s="27">
        <v>5</v>
      </c>
      <c r="F83" s="27"/>
      <c r="G83" s="27"/>
      <c r="H83" s="2" t="str">
        <f t="shared" si="14"/>
        <v/>
      </c>
      <c r="I83" s="3" t="str">
        <f t="shared" si="15"/>
        <v/>
      </c>
      <c r="J83" s="13" t="str">
        <f t="shared" si="16"/>
        <v>No Recupera</v>
      </c>
      <c r="K83" s="11"/>
      <c r="L83" s="24">
        <f t="shared" si="17"/>
        <v>1.6666666666666667</v>
      </c>
      <c r="M83" s="13" t="str">
        <f t="shared" si="18"/>
        <v>LIBRE</v>
      </c>
      <c r="O83" s="1" t="str">
        <f t="shared" si="19"/>
        <v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1.6666666666666667</v>
      </c>
      <c r="U83" t="str">
        <f t="shared" si="25"/>
        <v>No Recupera</v>
      </c>
      <c r="V83" t="str">
        <f t="shared" si="26"/>
        <v>No Recupera</v>
      </c>
    </row>
    <row r="84" spans="1:22">
      <c r="A84" s="46">
        <v>288</v>
      </c>
      <c r="B84" s="47" t="s">
        <v>99</v>
      </c>
      <c r="C84" s="27"/>
      <c r="D84" s="36"/>
      <c r="E84" s="27">
        <v>3</v>
      </c>
      <c r="F84" s="27"/>
      <c r="G84" s="27"/>
      <c r="H84" s="2" t="str">
        <f t="shared" si="14"/>
        <v/>
      </c>
      <c r="I84" s="3" t="str">
        <f t="shared" si="15"/>
        <v/>
      </c>
      <c r="J84" s="13" t="str">
        <f t="shared" si="16"/>
        <v>No Recupera</v>
      </c>
      <c r="K84" s="11"/>
      <c r="L84" s="24">
        <f t="shared" si="17"/>
        <v>1</v>
      </c>
      <c r="M84" s="13" t="str">
        <f t="shared" si="18"/>
        <v>LIBRE</v>
      </c>
      <c r="O84" s="1" t="str">
        <f t="shared" si="19"/>
        <v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1</v>
      </c>
      <c r="U84" t="str">
        <f t="shared" si="25"/>
        <v>No Recupera</v>
      </c>
      <c r="V84" t="str">
        <f t="shared" si="26"/>
        <v>No Recupera</v>
      </c>
    </row>
    <row r="85" spans="1:22">
      <c r="A85" s="46">
        <v>20690</v>
      </c>
      <c r="B85" s="47" t="s">
        <v>100</v>
      </c>
      <c r="C85" s="27"/>
      <c r="D85" s="36"/>
      <c r="E85" s="27"/>
      <c r="F85" s="27"/>
      <c r="G85" s="27"/>
      <c r="H85" s="2" t="str">
        <f t="shared" si="14"/>
        <v/>
      </c>
      <c r="I85" s="3" t="str">
        <f t="shared" si="15"/>
        <v/>
      </c>
      <c r="J85" s="13" t="str">
        <f t="shared" si="16"/>
        <v>No Recupera</v>
      </c>
      <c r="K85" s="11"/>
      <c r="L85" s="24">
        <f t="shared" si="17"/>
        <v>0</v>
      </c>
      <c r="M85" s="13" t="str">
        <f t="shared" si="18"/>
        <v>LIBRE</v>
      </c>
      <c r="O85" s="1" t="str">
        <f t="shared" si="19"/>
        <v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>
      <c r="A86" s="48">
        <v>20150</v>
      </c>
      <c r="B86" s="49" t="s">
        <v>101</v>
      </c>
      <c r="C86" s="27"/>
      <c r="D86" s="36"/>
      <c r="E86" s="27">
        <v>4</v>
      </c>
      <c r="F86" s="27"/>
      <c r="G86" s="27"/>
      <c r="H86" s="2" t="str">
        <f t="shared" si="14"/>
        <v/>
      </c>
      <c r="I86" s="3" t="str">
        <f t="shared" si="15"/>
        <v/>
      </c>
      <c r="J86" s="13" t="str">
        <f t="shared" si="16"/>
        <v>No Recupera</v>
      </c>
      <c r="K86" s="11"/>
      <c r="L86" s="24">
        <f t="shared" si="17"/>
        <v>1.3333333333333333</v>
      </c>
      <c r="M86" s="13" t="str">
        <f t="shared" si="18"/>
        <v>LIBRE</v>
      </c>
      <c r="O86" s="1" t="str">
        <f t="shared" si="19"/>
        <v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1.3333333333333333</v>
      </c>
      <c r="U86" t="str">
        <f t="shared" si="25"/>
        <v>No Recupera</v>
      </c>
      <c r="V86" t="str">
        <f t="shared" si="26"/>
        <v>No Recupera</v>
      </c>
    </row>
    <row r="87" spans="1:22">
      <c r="A87" s="46">
        <v>20698</v>
      </c>
      <c r="B87" s="47" t="s">
        <v>102</v>
      </c>
      <c r="C87" s="27"/>
      <c r="D87" s="36"/>
      <c r="E87" s="27">
        <v>9</v>
      </c>
      <c r="F87" s="27"/>
      <c r="G87" s="27"/>
      <c r="H87" s="2" t="str">
        <f t="shared" si="14"/>
        <v/>
      </c>
      <c r="I87" s="3" t="str">
        <f t="shared" si="15"/>
        <v/>
      </c>
      <c r="J87" s="13" t="str">
        <f t="shared" si="16"/>
        <v>No Recupera</v>
      </c>
      <c r="K87" s="11"/>
      <c r="L87" s="24">
        <f t="shared" si="17"/>
        <v>3</v>
      </c>
      <c r="M87" s="13" t="str">
        <f t="shared" si="18"/>
        <v>LIBRE</v>
      </c>
      <c r="O87" s="1" t="str">
        <f t="shared" si="19"/>
        <v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3</v>
      </c>
      <c r="U87" t="str">
        <f t="shared" si="25"/>
        <v>No Recupera</v>
      </c>
      <c r="V87" t="str">
        <f t="shared" si="26"/>
        <v>No Recupera</v>
      </c>
    </row>
    <row r="88" spans="1:22">
      <c r="A88" s="48">
        <v>20151</v>
      </c>
      <c r="B88" s="49" t="s">
        <v>103</v>
      </c>
      <c r="C88" s="27"/>
      <c r="D88" s="36"/>
      <c r="E88" s="27">
        <v>5</v>
      </c>
      <c r="F88" s="27"/>
      <c r="G88" s="27"/>
      <c r="H88" s="2" t="str">
        <f t="shared" si="14"/>
        <v/>
      </c>
      <c r="I88" s="3" t="str">
        <f t="shared" si="15"/>
        <v/>
      </c>
      <c r="J88" s="13" t="str">
        <f t="shared" si="16"/>
        <v>No Recupera</v>
      </c>
      <c r="K88" s="11"/>
      <c r="L88" s="24">
        <f t="shared" si="17"/>
        <v>1.6666666666666667</v>
      </c>
      <c r="M88" s="13" t="str">
        <f t="shared" si="18"/>
        <v>LIBRE</v>
      </c>
      <c r="O88" s="1" t="str">
        <f t="shared" si="19"/>
        <v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1.6666666666666667</v>
      </c>
      <c r="U88" t="str">
        <f t="shared" si="25"/>
        <v>No Recupera</v>
      </c>
      <c r="V88" t="str">
        <f t="shared" si="26"/>
        <v>No Recupera</v>
      </c>
    </row>
    <row r="89" spans="1:22">
      <c r="A89" s="48">
        <v>20018</v>
      </c>
      <c r="B89" s="49" t="s">
        <v>104</v>
      </c>
      <c r="C89" s="27"/>
      <c r="D89" s="36"/>
      <c r="E89" s="27">
        <v>6</v>
      </c>
      <c r="F89" s="27"/>
      <c r="G89" s="27"/>
      <c r="H89" s="2" t="str">
        <f t="shared" si="14"/>
        <v/>
      </c>
      <c r="I89" s="3" t="str">
        <f t="shared" si="15"/>
        <v/>
      </c>
      <c r="J89" s="13" t="str">
        <f t="shared" si="16"/>
        <v>No Recupera</v>
      </c>
      <c r="K89" s="11"/>
      <c r="L89" s="24">
        <f t="shared" si="17"/>
        <v>2</v>
      </c>
      <c r="M89" s="13" t="str">
        <f t="shared" si="18"/>
        <v>LIBRE</v>
      </c>
      <c r="O89" s="1" t="str">
        <f t="shared" si="19"/>
        <v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2</v>
      </c>
      <c r="U89" t="str">
        <f t="shared" si="25"/>
        <v>No Recupera</v>
      </c>
      <c r="V89" t="str">
        <f t="shared" si="26"/>
        <v>No Recupera</v>
      </c>
    </row>
    <row r="90" spans="1:22">
      <c r="A90" s="46">
        <v>231</v>
      </c>
      <c r="B90" s="47" t="s">
        <v>105</v>
      </c>
      <c r="C90" s="27"/>
      <c r="D90" s="36"/>
      <c r="E90" s="27">
        <v>8</v>
      </c>
      <c r="F90" s="27"/>
      <c r="G90" s="27"/>
      <c r="H90" s="2" t="str">
        <f t="shared" si="14"/>
        <v/>
      </c>
      <c r="I90" s="3" t="str">
        <f t="shared" si="15"/>
        <v/>
      </c>
      <c r="J90" s="13" t="str">
        <f t="shared" si="16"/>
        <v>No Recupera</v>
      </c>
      <c r="K90" s="11"/>
      <c r="L90" s="24">
        <f t="shared" si="17"/>
        <v>2.6666666666666665</v>
      </c>
      <c r="M90" s="13" t="str">
        <f t="shared" si="18"/>
        <v>LIBRE</v>
      </c>
      <c r="O90" s="1" t="str">
        <f t="shared" si="19"/>
        <v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2.6666666666666665</v>
      </c>
      <c r="U90" t="str">
        <f t="shared" si="25"/>
        <v>No Recupera</v>
      </c>
      <c r="V90" t="str">
        <f t="shared" si="26"/>
        <v>No Recupera</v>
      </c>
    </row>
    <row r="91" spans="1:22">
      <c r="A91" s="46">
        <v>154</v>
      </c>
      <c r="B91" s="47" t="s">
        <v>106</v>
      </c>
      <c r="C91" s="27"/>
      <c r="D91" s="36"/>
      <c r="E91" s="27">
        <v>8</v>
      </c>
      <c r="F91" s="27"/>
      <c r="G91" s="27"/>
      <c r="H91" s="2" t="str">
        <f t="shared" si="14"/>
        <v/>
      </c>
      <c r="I91" s="3" t="str">
        <f t="shared" si="15"/>
        <v/>
      </c>
      <c r="J91" s="13" t="str">
        <f t="shared" si="16"/>
        <v>No Recupera</v>
      </c>
      <c r="K91" s="11"/>
      <c r="L91" s="24">
        <f t="shared" si="17"/>
        <v>2.6666666666666665</v>
      </c>
      <c r="M91" s="13" t="str">
        <f t="shared" si="18"/>
        <v>LIBRE</v>
      </c>
      <c r="O91" s="1" t="str">
        <f t="shared" si="19"/>
        <v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2.6666666666666665</v>
      </c>
      <c r="U91" t="str">
        <f t="shared" si="25"/>
        <v>No Recupera</v>
      </c>
      <c r="V91" t="str">
        <f t="shared" si="26"/>
        <v>No Recupera</v>
      </c>
    </row>
    <row r="92" spans="1:22">
      <c r="A92" s="48">
        <v>20707</v>
      </c>
      <c r="B92" s="49" t="s">
        <v>107</v>
      </c>
      <c r="C92" s="27"/>
      <c r="D92" s="36"/>
      <c r="E92" s="27">
        <v>7</v>
      </c>
      <c r="F92" s="27"/>
      <c r="G92" s="27"/>
      <c r="H92" s="2" t="str">
        <f t="shared" si="14"/>
        <v/>
      </c>
      <c r="I92" s="3" t="str">
        <f t="shared" si="15"/>
        <v/>
      </c>
      <c r="J92" s="13" t="str">
        <f t="shared" si="16"/>
        <v>No Recupera</v>
      </c>
      <c r="K92" s="11"/>
      <c r="L92" s="24">
        <f t="shared" si="17"/>
        <v>2.3333333333333335</v>
      </c>
      <c r="M92" s="13" t="str">
        <f t="shared" si="18"/>
        <v>LIBRE</v>
      </c>
      <c r="O92" s="1" t="str">
        <f t="shared" si="19"/>
        <v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2.3333333333333335</v>
      </c>
      <c r="U92" t="str">
        <f t="shared" si="25"/>
        <v>No Recupera</v>
      </c>
      <c r="V92" t="str">
        <f t="shared" si="26"/>
        <v>No Recupera</v>
      </c>
    </row>
    <row r="93" spans="1:22">
      <c r="A93" s="46">
        <v>163</v>
      </c>
      <c r="B93" s="47" t="s">
        <v>108</v>
      </c>
      <c r="C93" s="27"/>
      <c r="D93" s="36"/>
      <c r="E93" s="27">
        <v>8</v>
      </c>
      <c r="F93" s="27"/>
      <c r="G93" s="27"/>
      <c r="H93" s="2" t="str">
        <f t="shared" si="14"/>
        <v/>
      </c>
      <c r="I93" s="3" t="str">
        <f t="shared" si="15"/>
        <v/>
      </c>
      <c r="J93" s="13" t="str">
        <f t="shared" si="16"/>
        <v>No Recupera</v>
      </c>
      <c r="K93" s="11"/>
      <c r="L93" s="24">
        <f t="shared" si="17"/>
        <v>2.6666666666666665</v>
      </c>
      <c r="M93" s="13" t="str">
        <f t="shared" si="18"/>
        <v>LIBRE</v>
      </c>
      <c r="O93" s="1" t="str">
        <f t="shared" si="19"/>
        <v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2.6666666666666665</v>
      </c>
      <c r="U93" t="str">
        <f t="shared" si="25"/>
        <v>No Recupera</v>
      </c>
      <c r="V93" t="str">
        <f t="shared" si="26"/>
        <v>No Recupera</v>
      </c>
    </row>
    <row r="94" spans="1:22">
      <c r="A94" s="46">
        <v>212</v>
      </c>
      <c r="B94" s="47" t="s">
        <v>109</v>
      </c>
      <c r="C94" s="27"/>
      <c r="D94" s="36"/>
      <c r="E94" s="27">
        <v>9</v>
      </c>
      <c r="F94" s="27"/>
      <c r="G94" s="27"/>
      <c r="H94" s="2" t="str">
        <f t="shared" si="14"/>
        <v/>
      </c>
      <c r="I94" s="3" t="str">
        <f t="shared" si="15"/>
        <v/>
      </c>
      <c r="J94" s="13" t="str">
        <f t="shared" si="16"/>
        <v>No Recupera</v>
      </c>
      <c r="K94" s="11"/>
      <c r="L94" s="24">
        <f t="shared" si="17"/>
        <v>3</v>
      </c>
      <c r="M94" s="13" t="str">
        <f t="shared" si="18"/>
        <v>LIBRE</v>
      </c>
      <c r="O94" s="1" t="str">
        <f t="shared" si="19"/>
        <v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3</v>
      </c>
      <c r="U94" t="str">
        <f t="shared" si="25"/>
        <v>No Recupera</v>
      </c>
      <c r="V94" t="str">
        <f t="shared" si="26"/>
        <v>No Recupera</v>
      </c>
    </row>
    <row r="95" spans="1:22">
      <c r="A95" s="46">
        <v>20708</v>
      </c>
      <c r="B95" s="47" t="s">
        <v>110</v>
      </c>
      <c r="C95" s="27"/>
      <c r="D95" s="36"/>
      <c r="E95" s="27">
        <v>9</v>
      </c>
      <c r="F95" s="27"/>
      <c r="G95" s="27"/>
      <c r="H95" s="2" t="str">
        <f t="shared" si="14"/>
        <v/>
      </c>
      <c r="I95" s="3" t="str">
        <f t="shared" si="15"/>
        <v/>
      </c>
      <c r="J95" s="13" t="str">
        <f t="shared" si="16"/>
        <v>No Recupera</v>
      </c>
      <c r="K95" s="11"/>
      <c r="L95" s="24">
        <f t="shared" si="17"/>
        <v>3</v>
      </c>
      <c r="M95" s="13" t="str">
        <f t="shared" si="18"/>
        <v>LIBRE</v>
      </c>
      <c r="O95" s="1" t="str">
        <f t="shared" si="19"/>
        <v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3</v>
      </c>
      <c r="U95" t="str">
        <f t="shared" si="25"/>
        <v>No Recupera</v>
      </c>
      <c r="V95" t="str">
        <f t="shared" si="26"/>
        <v>No Recupera</v>
      </c>
    </row>
    <row r="96" spans="1:22">
      <c r="A96" s="46">
        <v>20159</v>
      </c>
      <c r="B96" s="47" t="s">
        <v>111</v>
      </c>
      <c r="C96" s="27"/>
      <c r="D96" s="36"/>
      <c r="E96" s="27">
        <v>7</v>
      </c>
      <c r="F96" s="27"/>
      <c r="G96" s="27"/>
      <c r="H96" s="2" t="str">
        <f t="shared" si="14"/>
        <v/>
      </c>
      <c r="I96" s="3" t="str">
        <f t="shared" si="15"/>
        <v/>
      </c>
      <c r="J96" s="13" t="str">
        <f t="shared" si="16"/>
        <v>No Recupera</v>
      </c>
      <c r="K96" s="11"/>
      <c r="L96" s="24">
        <f t="shared" si="17"/>
        <v>2.3333333333333335</v>
      </c>
      <c r="M96" s="13" t="str">
        <f t="shared" si="18"/>
        <v>LIBRE</v>
      </c>
      <c r="O96" s="1" t="str">
        <f t="shared" si="19"/>
        <v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2.3333333333333335</v>
      </c>
      <c r="U96" t="str">
        <f t="shared" si="25"/>
        <v>No Recupera</v>
      </c>
      <c r="V96" t="str">
        <f t="shared" si="26"/>
        <v>No Recupera</v>
      </c>
    </row>
    <row r="97" spans="1:22">
      <c r="A97" s="48">
        <v>20711</v>
      </c>
      <c r="B97" s="49" t="s">
        <v>112</v>
      </c>
      <c r="C97" s="27"/>
      <c r="D97" s="36"/>
      <c r="E97" s="27">
        <v>6</v>
      </c>
      <c r="F97" s="27"/>
      <c r="G97" s="27"/>
      <c r="H97" s="2" t="str">
        <f t="shared" si="14"/>
        <v/>
      </c>
      <c r="I97" s="3" t="str">
        <f t="shared" si="15"/>
        <v/>
      </c>
      <c r="J97" s="13" t="str">
        <f t="shared" si="16"/>
        <v>No Recupera</v>
      </c>
      <c r="K97" s="11"/>
      <c r="L97" s="24">
        <f t="shared" si="17"/>
        <v>2</v>
      </c>
      <c r="M97" s="13" t="str">
        <f t="shared" si="18"/>
        <v>LIBRE</v>
      </c>
      <c r="O97" s="1" t="str">
        <f t="shared" si="19"/>
        <v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2</v>
      </c>
      <c r="U97" t="str">
        <f t="shared" si="25"/>
        <v>No Recupera</v>
      </c>
      <c r="V97" t="str">
        <f t="shared" si="26"/>
        <v>No Recupera</v>
      </c>
    </row>
    <row r="98" spans="1:22">
      <c r="A98" s="46">
        <v>234</v>
      </c>
      <c r="B98" s="47" t="s">
        <v>113</v>
      </c>
      <c r="C98" s="27"/>
      <c r="D98" s="36"/>
      <c r="E98" s="27">
        <v>9</v>
      </c>
      <c r="F98" s="27"/>
      <c r="G98" s="27"/>
      <c r="H98" s="2" t="str">
        <f t="shared" si="14"/>
        <v/>
      </c>
      <c r="I98" s="3" t="str">
        <f t="shared" si="15"/>
        <v/>
      </c>
      <c r="J98" s="13" t="str">
        <f t="shared" si="16"/>
        <v>No Recupera</v>
      </c>
      <c r="K98" s="11"/>
      <c r="L98" s="24">
        <f t="shared" si="17"/>
        <v>3</v>
      </c>
      <c r="M98" s="13" t="str">
        <f t="shared" si="18"/>
        <v>LIBRE</v>
      </c>
      <c r="O98" s="1" t="str">
        <f t="shared" si="19"/>
        <v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3</v>
      </c>
      <c r="U98" t="str">
        <f t="shared" si="25"/>
        <v>No Recupera</v>
      </c>
      <c r="V98" t="str">
        <f t="shared" si="26"/>
        <v>No Recupera</v>
      </c>
    </row>
    <row r="99" spans="1:22">
      <c r="A99" s="50">
        <v>17207</v>
      </c>
      <c r="B99" s="51" t="s">
        <v>114</v>
      </c>
      <c r="C99" s="27"/>
      <c r="D99" s="36"/>
      <c r="E99" s="27">
        <v>9</v>
      </c>
      <c r="F99" s="27"/>
      <c r="G99" s="27"/>
      <c r="H99" s="2" t="str">
        <f t="shared" si="14"/>
        <v/>
      </c>
      <c r="I99" s="3" t="str">
        <f t="shared" si="15"/>
        <v/>
      </c>
      <c r="J99" s="13" t="str">
        <f t="shared" si="16"/>
        <v>No Recupera</v>
      </c>
      <c r="K99" s="11"/>
      <c r="L99" s="24">
        <f t="shared" si="17"/>
        <v>3</v>
      </c>
      <c r="M99" s="13" t="str">
        <f t="shared" si="18"/>
        <v>LIBRE</v>
      </c>
      <c r="O99" s="1" t="str">
        <f t="shared" si="19"/>
        <v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3</v>
      </c>
      <c r="U99" t="str">
        <f t="shared" si="25"/>
        <v>No Recupera</v>
      </c>
      <c r="V99" t="str">
        <f t="shared" si="26"/>
        <v>No Recupera</v>
      </c>
    </row>
    <row r="100" spans="1:22">
      <c r="A100" s="48">
        <v>20170</v>
      </c>
      <c r="B100" s="49" t="s">
        <v>115</v>
      </c>
      <c r="C100" s="27"/>
      <c r="D100" s="36"/>
      <c r="E100" s="27">
        <v>7</v>
      </c>
      <c r="F100" s="27"/>
      <c r="G100" s="27"/>
      <c r="H100" s="2" t="str">
        <f t="shared" si="14"/>
        <v/>
      </c>
      <c r="I100" s="3" t="str">
        <f t="shared" si="15"/>
        <v/>
      </c>
      <c r="J100" s="13" t="str">
        <f t="shared" si="16"/>
        <v>No Recupera</v>
      </c>
      <c r="K100" s="11"/>
      <c r="L100" s="24">
        <f t="shared" si="17"/>
        <v>2.3333333333333335</v>
      </c>
      <c r="M100" s="13" t="str">
        <f t="shared" si="18"/>
        <v>LIBRE</v>
      </c>
      <c r="O100" s="1" t="str">
        <f t="shared" si="19"/>
        <v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2.3333333333333335</v>
      </c>
      <c r="U100" t="str">
        <f t="shared" si="25"/>
        <v>No Recupera</v>
      </c>
      <c r="V100" t="str">
        <f t="shared" si="26"/>
        <v>No Recupera</v>
      </c>
    </row>
    <row r="101" spans="1:22" ht="26.25">
      <c r="A101" s="46">
        <v>20718</v>
      </c>
      <c r="B101" s="47" t="s">
        <v>116</v>
      </c>
      <c r="C101" s="27"/>
      <c r="D101" s="36"/>
      <c r="E101" s="27">
        <v>9</v>
      </c>
      <c r="F101" s="27"/>
      <c r="G101" s="27"/>
      <c r="H101" s="2" t="str">
        <f t="shared" si="14"/>
        <v/>
      </c>
      <c r="I101" s="3" t="str">
        <f t="shared" si="15"/>
        <v/>
      </c>
      <c r="J101" s="13" t="str">
        <f t="shared" si="16"/>
        <v>No Recupera</v>
      </c>
      <c r="K101" s="11"/>
      <c r="L101" s="24">
        <f t="shared" si="17"/>
        <v>3</v>
      </c>
      <c r="M101" s="13" t="str">
        <f t="shared" si="18"/>
        <v>LIBRE</v>
      </c>
      <c r="O101" s="1" t="str">
        <f t="shared" si="19"/>
        <v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3</v>
      </c>
      <c r="U101" t="str">
        <f t="shared" si="25"/>
        <v>No Recupera</v>
      </c>
      <c r="V101" t="str">
        <f t="shared" si="26"/>
        <v>No Recupera</v>
      </c>
    </row>
    <row r="102" spans="1:22">
      <c r="A102" s="46">
        <v>151</v>
      </c>
      <c r="B102" s="47" t="s">
        <v>117</v>
      </c>
      <c r="C102" s="27"/>
      <c r="D102" s="36"/>
      <c r="E102" s="27">
        <v>6</v>
      </c>
      <c r="F102" s="27"/>
      <c r="G102" s="27"/>
      <c r="H102" s="2" t="str">
        <f t="shared" si="14"/>
        <v/>
      </c>
      <c r="I102" s="3" t="str">
        <f t="shared" si="15"/>
        <v/>
      </c>
      <c r="J102" s="13" t="str">
        <f t="shared" si="16"/>
        <v>No Recupera</v>
      </c>
      <c r="K102" s="11"/>
      <c r="L102" s="24">
        <f t="shared" si="17"/>
        <v>2</v>
      </c>
      <c r="M102" s="13" t="str">
        <f t="shared" si="18"/>
        <v>LIBRE</v>
      </c>
      <c r="O102" s="1" t="str">
        <f t="shared" si="19"/>
        <v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2</v>
      </c>
      <c r="U102" t="str">
        <f t="shared" si="25"/>
        <v>No Recupera</v>
      </c>
      <c r="V102" t="str">
        <f t="shared" si="26"/>
        <v>No Recupera</v>
      </c>
    </row>
    <row r="103" spans="1:22">
      <c r="A103" s="46">
        <v>155</v>
      </c>
      <c r="B103" s="47" t="s">
        <v>118</v>
      </c>
      <c r="C103" s="27"/>
      <c r="D103" s="36"/>
      <c r="E103" s="27">
        <v>9</v>
      </c>
      <c r="F103" s="27"/>
      <c r="G103" s="27"/>
      <c r="H103" s="2" t="str">
        <f t="shared" si="14"/>
        <v/>
      </c>
      <c r="I103" s="3" t="str">
        <f t="shared" si="15"/>
        <v/>
      </c>
      <c r="J103" s="13" t="str">
        <f t="shared" si="16"/>
        <v>No Recupera</v>
      </c>
      <c r="K103" s="11"/>
      <c r="L103" s="24">
        <f t="shared" si="17"/>
        <v>3</v>
      </c>
      <c r="M103" s="13" t="str">
        <f t="shared" si="18"/>
        <v>LIBRE</v>
      </c>
      <c r="O103" s="1" t="str">
        <f t="shared" si="19"/>
        <v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3</v>
      </c>
      <c r="U103" t="str">
        <f t="shared" si="25"/>
        <v>No Recupera</v>
      </c>
      <c r="V103" t="str">
        <f t="shared" si="26"/>
        <v>No Recupera</v>
      </c>
    </row>
    <row r="104" spans="1:22">
      <c r="A104" s="46">
        <v>242</v>
      </c>
      <c r="B104" s="47" t="s">
        <v>119</v>
      </c>
      <c r="C104" s="27"/>
      <c r="D104" s="36"/>
      <c r="E104" s="27">
        <v>8</v>
      </c>
      <c r="F104" s="27"/>
      <c r="G104" s="27"/>
      <c r="H104" s="2" t="str">
        <f t="shared" si="14"/>
        <v/>
      </c>
      <c r="I104" s="3" t="str">
        <f t="shared" si="15"/>
        <v/>
      </c>
      <c r="J104" s="13" t="str">
        <f t="shared" si="16"/>
        <v>No Recupera</v>
      </c>
      <c r="K104" s="11"/>
      <c r="L104" s="24">
        <f t="shared" si="17"/>
        <v>2.6666666666666665</v>
      </c>
      <c r="M104" s="13" t="str">
        <f t="shared" si="18"/>
        <v>LIBRE</v>
      </c>
      <c r="O104" s="1" t="str">
        <f t="shared" si="19"/>
        <v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2.6666666666666665</v>
      </c>
      <c r="U104" t="str">
        <f t="shared" si="25"/>
        <v>No Recupera</v>
      </c>
      <c r="V104" t="str">
        <f t="shared" si="26"/>
        <v>No Recupera</v>
      </c>
    </row>
    <row r="105" spans="1:22">
      <c r="A105" s="48">
        <v>20185</v>
      </c>
      <c r="B105" s="49" t="s">
        <v>120</v>
      </c>
      <c r="C105" s="27"/>
      <c r="D105" s="36"/>
      <c r="E105" s="27">
        <v>9</v>
      </c>
      <c r="F105" s="27"/>
      <c r="G105" s="27"/>
      <c r="H105" s="2" t="str">
        <f t="shared" si="14"/>
        <v/>
      </c>
      <c r="I105" s="3" t="str">
        <f t="shared" si="15"/>
        <v/>
      </c>
      <c r="J105" s="13" t="str">
        <f t="shared" si="16"/>
        <v>No Recupera</v>
      </c>
      <c r="K105" s="11"/>
      <c r="L105" s="24">
        <f t="shared" si="17"/>
        <v>3</v>
      </c>
      <c r="M105" s="13" t="str">
        <f t="shared" si="18"/>
        <v>LIBRE</v>
      </c>
      <c r="O105" s="1" t="str">
        <f t="shared" si="19"/>
        <v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3</v>
      </c>
      <c r="U105" t="str">
        <f t="shared" si="25"/>
        <v>No Recupera</v>
      </c>
      <c r="V105" t="str">
        <f t="shared" si="26"/>
        <v>No Recupera</v>
      </c>
    </row>
    <row r="106" spans="1:22">
      <c r="A106" s="46">
        <v>144</v>
      </c>
      <c r="B106" s="47" t="s">
        <v>121</v>
      </c>
      <c r="C106" s="27"/>
      <c r="D106" s="36"/>
      <c r="E106" s="27">
        <v>7</v>
      </c>
      <c r="F106" s="27"/>
      <c r="G106" s="27"/>
      <c r="H106" s="2" t="str">
        <f t="shared" si="14"/>
        <v/>
      </c>
      <c r="I106" s="3" t="str">
        <f t="shared" si="15"/>
        <v/>
      </c>
      <c r="J106" s="13" t="str">
        <f t="shared" si="16"/>
        <v>No Recupera</v>
      </c>
      <c r="K106" s="11"/>
      <c r="L106" s="24">
        <f t="shared" si="17"/>
        <v>2.3333333333333335</v>
      </c>
      <c r="M106" s="13" t="str">
        <f t="shared" si="18"/>
        <v>LIBRE</v>
      </c>
      <c r="O106" s="1" t="str">
        <f t="shared" si="19"/>
        <v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2.3333333333333335</v>
      </c>
      <c r="U106" t="str">
        <f t="shared" si="25"/>
        <v>No Recupera</v>
      </c>
      <c r="V106" t="str">
        <f t="shared" si="26"/>
        <v>No Recupera</v>
      </c>
    </row>
    <row r="107" spans="1:22">
      <c r="A107" s="46">
        <v>20730</v>
      </c>
      <c r="B107" s="47" t="s">
        <v>122</v>
      </c>
      <c r="C107" s="27"/>
      <c r="D107" s="36"/>
      <c r="E107" s="27">
        <v>8</v>
      </c>
      <c r="F107" s="27"/>
      <c r="G107" s="27"/>
      <c r="H107" s="2" t="str">
        <f t="shared" si="14"/>
        <v/>
      </c>
      <c r="I107" s="3" t="str">
        <f t="shared" si="15"/>
        <v/>
      </c>
      <c r="J107" s="13" t="str">
        <f t="shared" si="16"/>
        <v>No Recupera</v>
      </c>
      <c r="K107" s="11"/>
      <c r="L107" s="24">
        <f t="shared" si="17"/>
        <v>2.6666666666666665</v>
      </c>
      <c r="M107" s="13" t="str">
        <f t="shared" si="18"/>
        <v>LIBRE</v>
      </c>
      <c r="O107" s="1" t="str">
        <f t="shared" si="19"/>
        <v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2.6666666666666665</v>
      </c>
      <c r="U107" t="str">
        <f t="shared" si="25"/>
        <v>No Recupera</v>
      </c>
      <c r="V107" t="str">
        <f t="shared" si="26"/>
        <v>No Recupera</v>
      </c>
    </row>
    <row r="108" spans="1:22">
      <c r="A108" s="48">
        <v>15968</v>
      </c>
      <c r="B108" s="49" t="s">
        <v>123</v>
      </c>
      <c r="C108" s="27"/>
      <c r="D108" s="36"/>
      <c r="E108" s="27"/>
      <c r="F108" s="27"/>
      <c r="G108" s="27"/>
      <c r="H108" s="2" t="str">
        <f t="shared" si="14"/>
        <v/>
      </c>
      <c r="I108" s="3" t="str">
        <f t="shared" si="15"/>
        <v/>
      </c>
      <c r="J108" s="13" t="str">
        <f t="shared" si="16"/>
        <v>No Recupera</v>
      </c>
      <c r="K108" s="11"/>
      <c r="L108" s="24">
        <f t="shared" si="17"/>
        <v>0</v>
      </c>
      <c r="M108" s="13" t="str">
        <f t="shared" si="18"/>
        <v>LIBRE</v>
      </c>
      <c r="O108" s="1" t="str">
        <f t="shared" si="19"/>
        <v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>
      <c r="A109" s="46">
        <v>20735</v>
      </c>
      <c r="B109" s="47" t="s">
        <v>124</v>
      </c>
      <c r="C109" s="27"/>
      <c r="D109" s="36"/>
      <c r="E109" s="27">
        <v>7</v>
      </c>
      <c r="F109" s="27"/>
      <c r="G109" s="27"/>
      <c r="H109" s="2" t="str">
        <f t="shared" si="14"/>
        <v/>
      </c>
      <c r="I109" s="3" t="str">
        <f t="shared" si="15"/>
        <v/>
      </c>
      <c r="J109" s="13" t="str">
        <f t="shared" si="16"/>
        <v>No Recupera</v>
      </c>
      <c r="K109" s="11"/>
      <c r="L109" s="24">
        <f t="shared" si="17"/>
        <v>2.3333333333333335</v>
      </c>
      <c r="M109" s="13" t="str">
        <f t="shared" si="18"/>
        <v>LIBRE</v>
      </c>
      <c r="O109" s="1" t="str">
        <f t="shared" si="19"/>
        <v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2.3333333333333335</v>
      </c>
      <c r="U109" t="str">
        <f t="shared" si="25"/>
        <v>No Recupera</v>
      </c>
      <c r="V109" t="str">
        <f t="shared" si="26"/>
        <v>No Recupera</v>
      </c>
    </row>
    <row r="110" spans="1:22">
      <c r="A110" s="46">
        <v>20737</v>
      </c>
      <c r="B110" s="47" t="s">
        <v>125</v>
      </c>
      <c r="C110" s="27"/>
      <c r="D110" s="36"/>
      <c r="E110" s="28">
        <v>9</v>
      </c>
      <c r="F110" s="27"/>
      <c r="G110" s="27"/>
      <c r="H110" s="2" t="str">
        <f t="shared" si="14"/>
        <v/>
      </c>
      <c r="I110" s="3" t="str">
        <f t="shared" si="15"/>
        <v/>
      </c>
      <c r="J110" s="13" t="str">
        <f t="shared" si="16"/>
        <v>No Recupera</v>
      </c>
      <c r="K110" s="11"/>
      <c r="L110" s="24">
        <f t="shared" si="17"/>
        <v>3</v>
      </c>
      <c r="M110" s="13" t="str">
        <f t="shared" si="18"/>
        <v>LIBRE</v>
      </c>
      <c r="O110" s="1" t="str">
        <f t="shared" si="19"/>
        <v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3</v>
      </c>
      <c r="U110" t="str">
        <f t="shared" si="25"/>
        <v>No Recupera</v>
      </c>
      <c r="V110" t="str">
        <f t="shared" si="26"/>
        <v>No Recupera</v>
      </c>
    </row>
    <row r="111" spans="1:22">
      <c r="A111" s="46">
        <v>20738</v>
      </c>
      <c r="B111" s="47" t="s">
        <v>126</v>
      </c>
      <c r="C111" s="27"/>
      <c r="D111" s="36"/>
      <c r="E111" s="27">
        <v>8</v>
      </c>
      <c r="F111" s="27"/>
      <c r="G111" s="27"/>
      <c r="H111" s="2" t="str">
        <f t="shared" si="14"/>
        <v/>
      </c>
      <c r="I111" s="3" t="str">
        <f t="shared" si="15"/>
        <v/>
      </c>
      <c r="J111" s="13" t="str">
        <f t="shared" si="16"/>
        <v>No Recupera</v>
      </c>
      <c r="K111" s="11"/>
      <c r="L111" s="24">
        <f t="shared" si="17"/>
        <v>2.6666666666666665</v>
      </c>
      <c r="M111" s="13" t="str">
        <f t="shared" si="18"/>
        <v>LIBRE</v>
      </c>
      <c r="O111" s="1" t="str">
        <f t="shared" si="19"/>
        <v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2.6666666666666665</v>
      </c>
      <c r="U111" t="str">
        <f t="shared" si="25"/>
        <v>No Recupera</v>
      </c>
      <c r="V111" t="str">
        <f t="shared" si="26"/>
        <v>No Recupera</v>
      </c>
    </row>
    <row r="112" spans="1:22">
      <c r="A112" s="46">
        <v>178</v>
      </c>
      <c r="B112" s="47" t="s">
        <v>127</v>
      </c>
      <c r="C112" s="27"/>
      <c r="D112" s="36"/>
      <c r="E112" s="27">
        <v>8</v>
      </c>
      <c r="F112" s="27"/>
      <c r="G112" s="27"/>
      <c r="H112" s="2" t="str">
        <f t="shared" si="14"/>
        <v/>
      </c>
      <c r="I112" s="3" t="str">
        <f t="shared" si="15"/>
        <v/>
      </c>
      <c r="J112" s="13" t="str">
        <f t="shared" si="16"/>
        <v>No Recupera</v>
      </c>
      <c r="K112" s="11"/>
      <c r="L112" s="24">
        <f t="shared" si="17"/>
        <v>2.6666666666666665</v>
      </c>
      <c r="M112" s="13" t="str">
        <f t="shared" si="18"/>
        <v>LIBRE</v>
      </c>
      <c r="O112" s="1" t="str">
        <f t="shared" si="19"/>
        <v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2.6666666666666665</v>
      </c>
      <c r="U112" t="str">
        <f t="shared" si="25"/>
        <v>No Recupera</v>
      </c>
      <c r="V112" t="str">
        <f t="shared" si="26"/>
        <v>No Recupera</v>
      </c>
    </row>
    <row r="113" spans="1:22" ht="26.25">
      <c r="A113" s="46">
        <v>240</v>
      </c>
      <c r="B113" s="47" t="s">
        <v>128</v>
      </c>
      <c r="C113" s="27"/>
      <c r="D113" s="36"/>
      <c r="E113" s="27">
        <v>8</v>
      </c>
      <c r="F113" s="27"/>
      <c r="G113" s="27"/>
      <c r="H113" s="2" t="str">
        <f t="shared" si="14"/>
        <v/>
      </c>
      <c r="I113" s="3" t="str">
        <f t="shared" si="15"/>
        <v/>
      </c>
      <c r="J113" s="13" t="str">
        <f t="shared" si="16"/>
        <v>No Recupera</v>
      </c>
      <c r="K113" s="11"/>
      <c r="L113" s="24">
        <f t="shared" si="17"/>
        <v>2.6666666666666665</v>
      </c>
      <c r="M113" s="13" t="str">
        <f t="shared" si="18"/>
        <v>LIBRE</v>
      </c>
      <c r="O113" s="1" t="str">
        <f t="shared" si="19"/>
        <v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2.6666666666666665</v>
      </c>
      <c r="U113" t="str">
        <f t="shared" si="25"/>
        <v>No Recupera</v>
      </c>
      <c r="V113" t="str">
        <f t="shared" si="26"/>
        <v>No Recupera</v>
      </c>
    </row>
    <row r="114" spans="1:22">
      <c r="A114" s="48">
        <v>20191</v>
      </c>
      <c r="B114" s="49" t="s">
        <v>129</v>
      </c>
      <c r="C114" s="27"/>
      <c r="D114" s="36"/>
      <c r="E114" s="27">
        <v>8</v>
      </c>
      <c r="F114" s="27"/>
      <c r="G114" s="27"/>
      <c r="H114" s="2" t="str">
        <f t="shared" si="14"/>
        <v/>
      </c>
      <c r="I114" s="3" t="str">
        <f t="shared" si="15"/>
        <v/>
      </c>
      <c r="J114" s="13" t="str">
        <f t="shared" si="16"/>
        <v>No Recupera</v>
      </c>
      <c r="K114" s="11"/>
      <c r="L114" s="24">
        <f t="shared" si="17"/>
        <v>2.6666666666666665</v>
      </c>
      <c r="M114" s="13" t="str">
        <f t="shared" si="18"/>
        <v>LIBRE</v>
      </c>
      <c r="O114" s="1" t="str">
        <f t="shared" si="19"/>
        <v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2.6666666666666665</v>
      </c>
      <c r="U114" t="str">
        <f t="shared" si="25"/>
        <v>No Recupera</v>
      </c>
      <c r="V114" t="str">
        <f t="shared" si="26"/>
        <v>No Recupera</v>
      </c>
    </row>
    <row r="115" spans="1:22">
      <c r="A115" s="48">
        <v>20746</v>
      </c>
      <c r="B115" s="49" t="s">
        <v>130</v>
      </c>
      <c r="C115" s="27"/>
      <c r="D115" s="36"/>
      <c r="E115" s="27"/>
      <c r="F115" s="27"/>
      <c r="G115" s="27"/>
      <c r="H115" s="2" t="str">
        <f t="shared" si="14"/>
        <v/>
      </c>
      <c r="I115" s="3" t="str">
        <f t="shared" si="15"/>
        <v/>
      </c>
      <c r="J115" s="13" t="str">
        <f t="shared" si="16"/>
        <v>No Recupera</v>
      </c>
      <c r="K115" s="11"/>
      <c r="L115" s="24">
        <f t="shared" si="17"/>
        <v>0</v>
      </c>
      <c r="M115" s="13" t="str">
        <f t="shared" si="18"/>
        <v>LIBRE</v>
      </c>
      <c r="O115" s="1" t="str">
        <f t="shared" si="19"/>
        <v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>
      <c r="A116" s="48">
        <v>20193</v>
      </c>
      <c r="B116" s="49" t="s">
        <v>131</v>
      </c>
      <c r="C116" s="27"/>
      <c r="D116" s="36"/>
      <c r="E116" s="27">
        <v>8</v>
      </c>
      <c r="F116" s="27"/>
      <c r="G116" s="27"/>
      <c r="H116" s="2" t="str">
        <f t="shared" si="14"/>
        <v/>
      </c>
      <c r="I116" s="3" t="str">
        <f t="shared" si="15"/>
        <v/>
      </c>
      <c r="J116" s="13" t="str">
        <f t="shared" si="16"/>
        <v>No Recupera</v>
      </c>
      <c r="K116" s="11"/>
      <c r="L116" s="24">
        <f t="shared" si="17"/>
        <v>2.6666666666666665</v>
      </c>
      <c r="M116" s="13" t="str">
        <f t="shared" si="18"/>
        <v>LIBRE</v>
      </c>
      <c r="O116" s="1" t="str">
        <f t="shared" si="19"/>
        <v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2.6666666666666665</v>
      </c>
      <c r="U116" t="str">
        <f t="shared" si="25"/>
        <v>No Recupera</v>
      </c>
      <c r="V116" t="str">
        <f t="shared" si="26"/>
        <v>No Recupera</v>
      </c>
    </row>
    <row r="117" spans="1:22">
      <c r="A117" s="48">
        <v>20200</v>
      </c>
      <c r="B117" s="49" t="s">
        <v>132</v>
      </c>
      <c r="C117" s="27"/>
      <c r="D117" s="36"/>
      <c r="E117" s="27">
        <v>5</v>
      </c>
      <c r="F117" s="27"/>
      <c r="G117" s="27"/>
      <c r="H117" s="2" t="str">
        <f t="shared" si="14"/>
        <v/>
      </c>
      <c r="I117" s="3" t="str">
        <f t="shared" si="15"/>
        <v/>
      </c>
      <c r="J117" s="13" t="str">
        <f t="shared" si="16"/>
        <v>No Recupera</v>
      </c>
      <c r="K117" s="11"/>
      <c r="L117" s="24">
        <f t="shared" si="17"/>
        <v>1.6666666666666667</v>
      </c>
      <c r="M117" s="13" t="str">
        <f t="shared" si="18"/>
        <v>LIBRE</v>
      </c>
      <c r="O117" s="1" t="str">
        <f t="shared" si="19"/>
        <v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1.6666666666666667</v>
      </c>
      <c r="U117" t="str">
        <f t="shared" si="25"/>
        <v>No Recupera</v>
      </c>
      <c r="V117" t="str">
        <f t="shared" si="26"/>
        <v>No Recupera</v>
      </c>
    </row>
    <row r="118" spans="1:22">
      <c r="A118" s="46">
        <v>19152</v>
      </c>
      <c r="B118" s="47" t="s">
        <v>133</v>
      </c>
      <c r="C118" s="27"/>
      <c r="D118" s="36"/>
      <c r="E118" s="27">
        <v>6</v>
      </c>
      <c r="F118" s="27"/>
      <c r="G118" s="27"/>
      <c r="H118" s="2" t="str">
        <f t="shared" si="14"/>
        <v/>
      </c>
      <c r="I118" s="3" t="str">
        <f t="shared" si="15"/>
        <v/>
      </c>
      <c r="J118" s="13" t="str">
        <f t="shared" si="16"/>
        <v>No Recupera</v>
      </c>
      <c r="K118" s="11"/>
      <c r="L118" s="24">
        <f t="shared" si="17"/>
        <v>2</v>
      </c>
      <c r="M118" s="13" t="str">
        <f t="shared" si="18"/>
        <v>LIBRE</v>
      </c>
      <c r="O118" s="1" t="str">
        <f t="shared" si="19"/>
        <v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2</v>
      </c>
      <c r="U118" t="str">
        <f t="shared" si="25"/>
        <v>No Recupera</v>
      </c>
      <c r="V118" t="str">
        <f t="shared" si="26"/>
        <v>No Recupera</v>
      </c>
    </row>
    <row r="119" spans="1:22">
      <c r="A119" s="48">
        <v>21104</v>
      </c>
      <c r="B119" s="49" t="s">
        <v>134</v>
      </c>
      <c r="C119" s="27"/>
      <c r="D119" s="36"/>
      <c r="E119" s="27"/>
      <c r="F119" s="27"/>
      <c r="G119" s="27"/>
      <c r="H119" s="2" t="str">
        <f t="shared" si="14"/>
        <v/>
      </c>
      <c r="I119" s="3" t="str">
        <f t="shared" si="15"/>
        <v/>
      </c>
      <c r="J119" s="13" t="str">
        <f t="shared" si="16"/>
        <v>No Recupera</v>
      </c>
      <c r="K119" s="11"/>
      <c r="L119" s="24">
        <f t="shared" si="17"/>
        <v>0</v>
      </c>
      <c r="M119" s="13" t="str">
        <f t="shared" si="18"/>
        <v>LIBRE</v>
      </c>
      <c r="O119" s="1" t="str">
        <f t="shared" si="19"/>
        <v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>
      <c r="A120" s="48">
        <v>20750</v>
      </c>
      <c r="B120" s="49" t="s">
        <v>135</v>
      </c>
      <c r="C120" s="27"/>
      <c r="D120" s="36"/>
      <c r="E120" s="27"/>
      <c r="F120" s="27"/>
      <c r="G120" s="27"/>
      <c r="H120" s="2" t="str">
        <f t="shared" si="14"/>
        <v/>
      </c>
      <c r="I120" s="3" t="str">
        <f t="shared" si="15"/>
        <v/>
      </c>
      <c r="J120" s="13" t="str">
        <f t="shared" si="16"/>
        <v>No Recupera</v>
      </c>
      <c r="K120" s="11"/>
      <c r="L120" s="24">
        <f t="shared" si="17"/>
        <v>0</v>
      </c>
      <c r="M120" s="13" t="str">
        <f t="shared" si="18"/>
        <v>LIBRE</v>
      </c>
      <c r="O120" s="1" t="str">
        <f t="shared" si="19"/>
        <v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>
      <c r="A121" s="46">
        <v>20753</v>
      </c>
      <c r="B121" s="47" t="s">
        <v>136</v>
      </c>
      <c r="C121" s="27"/>
      <c r="D121" s="36"/>
      <c r="E121" s="27">
        <v>3</v>
      </c>
      <c r="F121" s="27"/>
      <c r="G121" s="27"/>
      <c r="H121" s="2" t="str">
        <f t="shared" si="14"/>
        <v/>
      </c>
      <c r="I121" s="3" t="str">
        <f t="shared" si="15"/>
        <v/>
      </c>
      <c r="J121" s="13" t="str">
        <f t="shared" si="16"/>
        <v>No Recupera</v>
      </c>
      <c r="K121" s="11"/>
      <c r="L121" s="24">
        <f t="shared" si="17"/>
        <v>1</v>
      </c>
      <c r="M121" s="13" t="str">
        <f t="shared" si="18"/>
        <v>LIBRE</v>
      </c>
      <c r="O121" s="1" t="str">
        <f t="shared" si="19"/>
        <v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1</v>
      </c>
      <c r="U121" t="str">
        <f t="shared" si="25"/>
        <v>No Recupera</v>
      </c>
      <c r="V121" t="str">
        <f t="shared" si="26"/>
        <v>No Recupera</v>
      </c>
    </row>
    <row r="122" spans="1:22">
      <c r="A122" s="46">
        <v>406</v>
      </c>
      <c r="B122" s="47" t="s">
        <v>137</v>
      </c>
      <c r="C122" s="27"/>
      <c r="D122" s="36"/>
      <c r="E122" s="27">
        <v>10</v>
      </c>
      <c r="F122" s="27"/>
      <c r="G122" s="27"/>
      <c r="H122" s="2" t="str">
        <f t="shared" si="14"/>
        <v/>
      </c>
      <c r="I122" s="3" t="str">
        <f t="shared" si="15"/>
        <v/>
      </c>
      <c r="J122" s="13" t="str">
        <f t="shared" si="16"/>
        <v>No Recupera</v>
      </c>
      <c r="K122" s="11"/>
      <c r="L122" s="24">
        <f t="shared" si="17"/>
        <v>3.3333333333333335</v>
      </c>
      <c r="M122" s="13" t="str">
        <f t="shared" si="18"/>
        <v>LIBRE</v>
      </c>
      <c r="O122" s="1" t="str">
        <f t="shared" si="19"/>
        <v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3.3333333333333335</v>
      </c>
      <c r="U122" t="str">
        <f t="shared" si="25"/>
        <v>No Recupera</v>
      </c>
      <c r="V122" t="str">
        <f t="shared" si="26"/>
        <v>No Recupera</v>
      </c>
    </row>
    <row r="123" spans="1:22">
      <c r="A123" s="46">
        <v>426</v>
      </c>
      <c r="B123" s="47" t="s">
        <v>138</v>
      </c>
      <c r="C123" s="27"/>
      <c r="D123" s="36"/>
      <c r="E123" s="27">
        <v>7</v>
      </c>
      <c r="F123" s="27"/>
      <c r="G123" s="27"/>
      <c r="H123" s="2" t="str">
        <f t="shared" si="14"/>
        <v/>
      </c>
      <c r="I123" s="3" t="str">
        <f t="shared" si="15"/>
        <v/>
      </c>
      <c r="J123" s="13" t="str">
        <f t="shared" si="16"/>
        <v>No Recupera</v>
      </c>
      <c r="K123" s="11"/>
      <c r="L123" s="24">
        <f t="shared" si="17"/>
        <v>2.3333333333333335</v>
      </c>
      <c r="M123" s="13" t="str">
        <f t="shared" si="18"/>
        <v>LIBRE</v>
      </c>
      <c r="O123" s="1" t="str">
        <f t="shared" si="19"/>
        <v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2.3333333333333335</v>
      </c>
      <c r="U123" t="str">
        <f t="shared" si="25"/>
        <v>No Recupera</v>
      </c>
      <c r="V123" t="str">
        <f t="shared" si="26"/>
        <v>No Recupera</v>
      </c>
    </row>
    <row r="124" spans="1:22">
      <c r="A124" s="48">
        <v>20210</v>
      </c>
      <c r="B124" s="49" t="s">
        <v>139</v>
      </c>
      <c r="C124" s="27"/>
      <c r="D124" s="36"/>
      <c r="E124" s="27">
        <v>5</v>
      </c>
      <c r="F124" s="27"/>
      <c r="G124" s="27"/>
      <c r="H124" s="2" t="str">
        <f t="shared" si="14"/>
        <v/>
      </c>
      <c r="I124" s="3" t="str">
        <f t="shared" si="15"/>
        <v/>
      </c>
      <c r="J124" s="13" t="str">
        <f t="shared" si="16"/>
        <v>No Recupera</v>
      </c>
      <c r="K124" s="11"/>
      <c r="L124" s="24">
        <f t="shared" si="17"/>
        <v>1.6666666666666667</v>
      </c>
      <c r="M124" s="13" t="str">
        <f t="shared" si="18"/>
        <v>LIBRE</v>
      </c>
      <c r="O124" s="1" t="str">
        <f t="shared" si="19"/>
        <v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1.6666666666666667</v>
      </c>
      <c r="U124" t="str">
        <f t="shared" si="25"/>
        <v>No Recupera</v>
      </c>
      <c r="V124" t="str">
        <f t="shared" si="26"/>
        <v>No Recupera</v>
      </c>
    </row>
    <row r="125" spans="1:22">
      <c r="A125" s="46">
        <v>1243</v>
      </c>
      <c r="B125" s="47" t="s">
        <v>140</v>
      </c>
      <c r="C125" s="27"/>
      <c r="D125" s="36"/>
      <c r="E125" s="27">
        <v>8</v>
      </c>
      <c r="F125" s="27"/>
      <c r="G125" s="27"/>
      <c r="H125" s="2" t="str">
        <f t="shared" si="14"/>
        <v/>
      </c>
      <c r="I125" s="3" t="str">
        <f t="shared" si="15"/>
        <v/>
      </c>
      <c r="J125" s="13" t="str">
        <f t="shared" si="16"/>
        <v>No Recupera</v>
      </c>
      <c r="K125" s="11"/>
      <c r="L125" s="24">
        <f t="shared" si="17"/>
        <v>2.6666666666666665</v>
      </c>
      <c r="M125" s="13" t="str">
        <f t="shared" si="18"/>
        <v>LIBRE</v>
      </c>
      <c r="O125" s="1" t="str">
        <f t="shared" si="19"/>
        <v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2.6666666666666665</v>
      </c>
      <c r="U125" t="str">
        <f t="shared" si="25"/>
        <v>No Recupera</v>
      </c>
      <c r="V125" t="str">
        <f t="shared" si="26"/>
        <v>No Recupera</v>
      </c>
    </row>
    <row r="126" spans="1:22">
      <c r="A126" s="46">
        <v>20764</v>
      </c>
      <c r="B126" s="47" t="s">
        <v>141</v>
      </c>
      <c r="C126" s="27"/>
      <c r="D126" s="36"/>
      <c r="E126" s="27">
        <v>10</v>
      </c>
      <c r="F126" s="27"/>
      <c r="G126" s="27"/>
      <c r="H126" s="2" t="str">
        <f t="shared" si="14"/>
        <v/>
      </c>
      <c r="I126" s="3" t="str">
        <f t="shared" si="15"/>
        <v/>
      </c>
      <c r="J126" s="13" t="str">
        <f t="shared" si="16"/>
        <v>No Recupera</v>
      </c>
      <c r="K126" s="11"/>
      <c r="L126" s="24">
        <f t="shared" si="17"/>
        <v>3.3333333333333335</v>
      </c>
      <c r="M126" s="13" t="str">
        <f t="shared" si="18"/>
        <v>LIBRE</v>
      </c>
      <c r="O126" s="1" t="str">
        <f t="shared" si="19"/>
        <v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3.3333333333333335</v>
      </c>
      <c r="U126" t="str">
        <f t="shared" si="25"/>
        <v>No Recupera</v>
      </c>
      <c r="V126" t="str">
        <f t="shared" si="26"/>
        <v>No Recupera</v>
      </c>
    </row>
    <row r="127" spans="1:22">
      <c r="A127" s="46">
        <v>356</v>
      </c>
      <c r="B127" s="47" t="s">
        <v>142</v>
      </c>
      <c r="C127" s="27"/>
      <c r="D127" s="36"/>
      <c r="E127" s="27">
        <v>10</v>
      </c>
      <c r="F127" s="27"/>
      <c r="G127" s="27"/>
      <c r="H127" s="2" t="str">
        <f t="shared" si="14"/>
        <v/>
      </c>
      <c r="I127" s="3" t="str">
        <f t="shared" si="15"/>
        <v/>
      </c>
      <c r="J127" s="13" t="str">
        <f t="shared" si="16"/>
        <v>No Recupera</v>
      </c>
      <c r="K127" s="11"/>
      <c r="L127" s="24">
        <f t="shared" si="17"/>
        <v>3.3333333333333335</v>
      </c>
      <c r="M127" s="13" t="str">
        <f t="shared" si="18"/>
        <v>LIBRE</v>
      </c>
      <c r="O127" s="1" t="str">
        <f t="shared" si="19"/>
        <v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3.3333333333333335</v>
      </c>
      <c r="U127" t="str">
        <f t="shared" si="25"/>
        <v>No Recupera</v>
      </c>
      <c r="V127" t="str">
        <f t="shared" si="26"/>
        <v>No Recupera</v>
      </c>
    </row>
    <row r="128" spans="1:22">
      <c r="A128" s="48">
        <v>16864</v>
      </c>
      <c r="B128" s="49" t="s">
        <v>143</v>
      </c>
      <c r="C128" s="27"/>
      <c r="D128" s="36"/>
      <c r="E128" s="27">
        <v>9</v>
      </c>
      <c r="F128" s="27"/>
      <c r="G128" s="27"/>
      <c r="H128" s="2" t="str">
        <f t="shared" si="14"/>
        <v/>
      </c>
      <c r="I128" s="3" t="str">
        <f t="shared" si="15"/>
        <v/>
      </c>
      <c r="J128" s="13" t="str">
        <f t="shared" si="16"/>
        <v>No Recupera</v>
      </c>
      <c r="K128" s="11"/>
      <c r="L128" s="24">
        <f t="shared" si="17"/>
        <v>3</v>
      </c>
      <c r="M128" s="13" t="str">
        <f t="shared" si="18"/>
        <v>LIBRE</v>
      </c>
      <c r="O128" s="1" t="str">
        <f t="shared" si="19"/>
        <v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3</v>
      </c>
      <c r="U128" t="str">
        <f t="shared" si="25"/>
        <v>No Recupera</v>
      </c>
      <c r="V128" t="str">
        <f t="shared" si="26"/>
        <v>No Recupera</v>
      </c>
    </row>
    <row r="129" spans="1:22">
      <c r="A129" s="46">
        <v>315</v>
      </c>
      <c r="B129" s="47" t="s">
        <v>144</v>
      </c>
      <c r="C129" s="27"/>
      <c r="D129" s="36"/>
      <c r="E129" s="27">
        <v>7</v>
      </c>
      <c r="F129" s="27"/>
      <c r="G129" s="27"/>
      <c r="H129" s="2" t="str">
        <f t="shared" si="14"/>
        <v/>
      </c>
      <c r="I129" s="3" t="str">
        <f t="shared" si="15"/>
        <v/>
      </c>
      <c r="J129" s="13" t="str">
        <f t="shared" si="16"/>
        <v>No Recupera</v>
      </c>
      <c r="K129" s="11"/>
      <c r="L129" s="24">
        <f t="shared" si="17"/>
        <v>2.3333333333333335</v>
      </c>
      <c r="M129" s="13" t="str">
        <f t="shared" si="18"/>
        <v>LIBRE</v>
      </c>
      <c r="O129" s="1" t="str">
        <f t="shared" si="19"/>
        <v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2.3333333333333335</v>
      </c>
      <c r="U129" t="str">
        <f t="shared" si="25"/>
        <v>No Recupera</v>
      </c>
      <c r="V129" t="str">
        <f t="shared" si="26"/>
        <v>No Recupera</v>
      </c>
    </row>
    <row r="130" spans="1:22" ht="26.25">
      <c r="A130" s="46">
        <v>319</v>
      </c>
      <c r="B130" s="47" t="s">
        <v>145</v>
      </c>
      <c r="C130" s="27"/>
      <c r="D130" s="36"/>
      <c r="E130" s="27">
        <v>9</v>
      </c>
      <c r="F130" s="27"/>
      <c r="G130" s="27"/>
      <c r="H130" s="2" t="str">
        <f t="shared" si="14"/>
        <v/>
      </c>
      <c r="I130" s="3" t="str">
        <f t="shared" si="15"/>
        <v/>
      </c>
      <c r="J130" s="13" t="str">
        <f t="shared" si="16"/>
        <v>No Recupera</v>
      </c>
      <c r="K130" s="11"/>
      <c r="L130" s="24">
        <f t="shared" si="17"/>
        <v>3</v>
      </c>
      <c r="M130" s="13" t="str">
        <f t="shared" si="18"/>
        <v>LIBRE</v>
      </c>
      <c r="O130" s="1" t="str">
        <f t="shared" si="19"/>
        <v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3</v>
      </c>
      <c r="U130" t="str">
        <f t="shared" si="25"/>
        <v>No Recupera</v>
      </c>
      <c r="V130" t="str">
        <f t="shared" si="26"/>
        <v>No Recupera</v>
      </c>
    </row>
    <row r="131" spans="1:22">
      <c r="A131" s="48">
        <v>20215</v>
      </c>
      <c r="B131" s="49" t="s">
        <v>146</v>
      </c>
      <c r="C131" s="27"/>
      <c r="D131" s="36"/>
      <c r="E131" s="27"/>
      <c r="F131" s="27"/>
      <c r="G131" s="27"/>
      <c r="H131" s="2" t="str">
        <f t="shared" ref="H131:H194" si="27">IF(OR(E131="",F131="",G131=""),"",R131)</f>
        <v/>
      </c>
      <c r="I131" s="3" t="str">
        <f t="shared" ref="I131:I194" si="28">O131</f>
        <v/>
      </c>
      <c r="J131" s="13" t="str">
        <f t="shared" ref="J131:J194" si="29">U131</f>
        <v>No Recupera</v>
      </c>
      <c r="K131" s="11"/>
      <c r="L131" s="24">
        <f t="shared" ref="L131:L194" si="30">IF(K131=" ", " ", IF(K131="A",H131,SUM(E131,F131,K131)/3))</f>
        <v>0</v>
      </c>
      <c r="M131" s="13" t="str">
        <f t="shared" ref="M131:M194" si="31">IF(AND(L131&gt;5.99,L131&lt;10.01,K131&gt;5.99,K131&lt;10.01),"PROMOCIONÓ CON RECUP",IF(K131&lt;5.99,IF(T131&gt;5.99, "REGULAR","LIBRE"),"LIBRE"))</f>
        <v>LIBRE</v>
      </c>
      <c r="O131" s="1" t="str">
        <f t="shared" ref="O131:O194" si="32">IF(OR(E131="",F131="",G131=""),"",IF(P131=3,"AUS",IF(P131=2,AVERAGE(E131:G131)/2,AVERAGE(E131:G131))))</f>
        <v/>
      </c>
      <c r="P131">
        <f t="shared" ref="P131:P194" si="33">COUNTIF(E131:G131,"A")</f>
        <v>0</v>
      </c>
      <c r="Q131" t="str">
        <f t="shared" ref="Q131:Q194" si="34">IF(OR(E131&gt;-0.01,E131&lt;10,E131="A",F131&gt;-0.01,F131&lt;10.01,F131="A",G131&gt;-0.01,G131&lt;10.01,G131="A"),R131,"ERROR DE NOTA")</f>
        <v>REGULAR</v>
      </c>
      <c r="R131" t="str">
        <f t="shared" ref="R131:R194" si="35">IF(AND(E131&gt;5.99,E131&lt;10.01,F131&gt;5.99,F131&lt;10.01,G131&gt;5.99,G131&lt;10.01),"PROMOCIONÓ",S131)</f>
        <v>REGULAR</v>
      </c>
      <c r="S131" t="str">
        <f t="shared" ref="S131:S194" si="36">IF(P131&lt;1.001,IF(O131&gt;5.99,"REGULAR","LIBRE"),"LIBRE")</f>
        <v>REGULAR</v>
      </c>
      <c r="T131">
        <f t="shared" ref="T131:T194" si="37">SUM(E131,F131,K131)/3</f>
        <v>0</v>
      </c>
      <c r="U131" t="str">
        <f t="shared" ref="U131:U194" si="38">IF(AND(E131&gt;5.99,E131&lt;10.01,F131&gt;5.99,F131&lt;10.01,G131&gt;5.99,G131&lt;10.01),"NO VA AL RECUPERATORIO INTEGRADOR -PROMOCIONÓ",V131)</f>
        <v>No Recupera</v>
      </c>
      <c r="V131" t="str">
        <f t="shared" ref="V131:V194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>
      <c r="A132" s="48">
        <v>20766</v>
      </c>
      <c r="B132" s="49" t="s">
        <v>147</v>
      </c>
      <c r="C132" s="27"/>
      <c r="D132" s="36"/>
      <c r="E132" s="27">
        <v>7</v>
      </c>
      <c r="F132" s="27"/>
      <c r="G132" s="27"/>
      <c r="H132" s="2" t="str">
        <f t="shared" si="27"/>
        <v/>
      </c>
      <c r="I132" s="3" t="str">
        <f t="shared" si="28"/>
        <v/>
      </c>
      <c r="J132" s="13" t="str">
        <f t="shared" si="29"/>
        <v>No Recupera</v>
      </c>
      <c r="K132" s="11"/>
      <c r="L132" s="24">
        <f t="shared" si="30"/>
        <v>2.3333333333333335</v>
      </c>
      <c r="M132" s="13" t="str">
        <f t="shared" si="31"/>
        <v>LIBRE</v>
      </c>
      <c r="O132" s="1" t="str">
        <f t="shared" si="32"/>
        <v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2.3333333333333335</v>
      </c>
      <c r="U132" t="str">
        <f t="shared" si="38"/>
        <v>No Recupera</v>
      </c>
      <c r="V132" t="str">
        <f t="shared" si="39"/>
        <v>No Recupera</v>
      </c>
    </row>
    <row r="133" spans="1:22">
      <c r="A133" s="46">
        <v>20767</v>
      </c>
      <c r="B133" s="47" t="s">
        <v>148</v>
      </c>
      <c r="C133" s="27"/>
      <c r="D133" s="36"/>
      <c r="E133" s="27">
        <v>10</v>
      </c>
      <c r="F133" s="27"/>
      <c r="G133" s="27"/>
      <c r="H133" s="2" t="str">
        <f t="shared" si="27"/>
        <v/>
      </c>
      <c r="I133" s="3" t="str">
        <f t="shared" si="28"/>
        <v/>
      </c>
      <c r="J133" s="13" t="str">
        <f t="shared" si="29"/>
        <v>No Recupera</v>
      </c>
      <c r="K133" s="11"/>
      <c r="L133" s="24">
        <f t="shared" si="30"/>
        <v>3.3333333333333335</v>
      </c>
      <c r="M133" s="13" t="str">
        <f t="shared" si="31"/>
        <v>LIBRE</v>
      </c>
      <c r="O133" s="1" t="str">
        <f t="shared" si="32"/>
        <v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3.3333333333333335</v>
      </c>
      <c r="U133" t="str">
        <f t="shared" si="38"/>
        <v>No Recupera</v>
      </c>
      <c r="V133" t="str">
        <f t="shared" si="39"/>
        <v>No Recupera</v>
      </c>
    </row>
    <row r="134" spans="1:22">
      <c r="A134" s="48">
        <v>20218</v>
      </c>
      <c r="B134" s="49" t="s">
        <v>149</v>
      </c>
      <c r="C134" s="27"/>
      <c r="D134" s="36"/>
      <c r="E134" s="27"/>
      <c r="F134" s="27"/>
      <c r="G134" s="27"/>
      <c r="H134" s="2" t="str">
        <f t="shared" si="27"/>
        <v/>
      </c>
      <c r="I134" s="3" t="str">
        <f t="shared" si="28"/>
        <v/>
      </c>
      <c r="J134" s="13" t="str">
        <f t="shared" si="29"/>
        <v>No Recupera</v>
      </c>
      <c r="K134" s="11"/>
      <c r="L134" s="24">
        <f t="shared" si="30"/>
        <v>0</v>
      </c>
      <c r="M134" s="13" t="str">
        <f t="shared" si="31"/>
        <v>LIBRE</v>
      </c>
      <c r="O134" s="1" t="str">
        <f t="shared" si="32"/>
        <v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>
      <c r="A135" s="46">
        <v>1275</v>
      </c>
      <c r="B135" s="47" t="s">
        <v>150</v>
      </c>
      <c r="C135" s="27"/>
      <c r="D135" s="36"/>
      <c r="E135" s="27">
        <v>7</v>
      </c>
      <c r="F135" s="27"/>
      <c r="G135" s="27"/>
      <c r="H135" s="2" t="str">
        <f t="shared" si="27"/>
        <v/>
      </c>
      <c r="I135" s="3" t="str">
        <f t="shared" si="28"/>
        <v/>
      </c>
      <c r="J135" s="13" t="str">
        <f t="shared" si="29"/>
        <v>No Recupera</v>
      </c>
      <c r="K135" s="11"/>
      <c r="L135" s="24">
        <f t="shared" si="30"/>
        <v>2.3333333333333335</v>
      </c>
      <c r="M135" s="13" t="str">
        <f t="shared" si="31"/>
        <v>LIBRE</v>
      </c>
      <c r="O135" s="1" t="str">
        <f t="shared" si="32"/>
        <v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2.3333333333333335</v>
      </c>
      <c r="U135" t="str">
        <f t="shared" si="38"/>
        <v>No Recupera</v>
      </c>
      <c r="V135" t="str">
        <f t="shared" si="39"/>
        <v>No Recupera</v>
      </c>
    </row>
    <row r="136" spans="1:22">
      <c r="A136" s="46">
        <v>20219</v>
      </c>
      <c r="B136" s="47" t="s">
        <v>151</v>
      </c>
      <c r="C136" s="27"/>
      <c r="D136" s="36"/>
      <c r="E136" s="27">
        <v>8</v>
      </c>
      <c r="F136" s="27"/>
      <c r="G136" s="27"/>
      <c r="H136" s="2" t="str">
        <f t="shared" si="27"/>
        <v/>
      </c>
      <c r="I136" s="3" t="str">
        <f t="shared" si="28"/>
        <v/>
      </c>
      <c r="J136" s="13" t="str">
        <f t="shared" si="29"/>
        <v>No Recupera</v>
      </c>
      <c r="K136" s="11"/>
      <c r="L136" s="24">
        <f t="shared" si="30"/>
        <v>2.6666666666666665</v>
      </c>
      <c r="M136" s="13" t="str">
        <f t="shared" si="31"/>
        <v>LIBRE</v>
      </c>
      <c r="O136" s="1" t="str">
        <f t="shared" si="32"/>
        <v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2.6666666666666665</v>
      </c>
      <c r="U136" t="str">
        <f t="shared" si="38"/>
        <v>No Recupera</v>
      </c>
      <c r="V136" t="str">
        <f t="shared" si="39"/>
        <v>No Recupera</v>
      </c>
    </row>
    <row r="137" spans="1:22">
      <c r="A137" s="48">
        <v>15062</v>
      </c>
      <c r="B137" s="49" t="s">
        <v>152</v>
      </c>
      <c r="C137" s="27"/>
      <c r="D137" s="36"/>
      <c r="E137" s="27">
        <v>6</v>
      </c>
      <c r="F137" s="27"/>
      <c r="G137" s="27"/>
      <c r="H137" s="2" t="str">
        <f t="shared" si="27"/>
        <v/>
      </c>
      <c r="I137" s="3" t="str">
        <f t="shared" si="28"/>
        <v/>
      </c>
      <c r="J137" s="13" t="str">
        <f t="shared" si="29"/>
        <v>No Recupera</v>
      </c>
      <c r="K137" s="11"/>
      <c r="L137" s="24">
        <f t="shared" si="30"/>
        <v>2</v>
      </c>
      <c r="M137" s="13" t="str">
        <f t="shared" si="31"/>
        <v>LIBRE</v>
      </c>
      <c r="O137" s="1" t="str">
        <f t="shared" si="32"/>
        <v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2</v>
      </c>
      <c r="U137" t="str">
        <f t="shared" si="38"/>
        <v>No Recupera</v>
      </c>
      <c r="V137" t="str">
        <f t="shared" si="39"/>
        <v>No Recupera</v>
      </c>
    </row>
    <row r="138" spans="1:22">
      <c r="A138" s="48">
        <v>19175</v>
      </c>
      <c r="B138" s="49" t="s">
        <v>153</v>
      </c>
      <c r="C138" s="27"/>
      <c r="D138" s="36"/>
      <c r="E138" s="27">
        <v>8</v>
      </c>
      <c r="F138" s="27"/>
      <c r="G138" s="27"/>
      <c r="H138" s="2" t="str">
        <f t="shared" si="27"/>
        <v/>
      </c>
      <c r="I138" s="3" t="str">
        <f t="shared" si="28"/>
        <v/>
      </c>
      <c r="J138" s="13" t="str">
        <f t="shared" si="29"/>
        <v>No Recupera</v>
      </c>
      <c r="K138" s="11"/>
      <c r="L138" s="24">
        <f t="shared" si="30"/>
        <v>2.6666666666666665</v>
      </c>
      <c r="M138" s="13" t="str">
        <f t="shared" si="31"/>
        <v>LIBRE</v>
      </c>
      <c r="O138" s="1" t="str">
        <f t="shared" si="32"/>
        <v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2.6666666666666665</v>
      </c>
      <c r="U138" t="str">
        <f t="shared" si="38"/>
        <v>No Recupera</v>
      </c>
      <c r="V138" t="str">
        <f t="shared" si="39"/>
        <v>No Recupera</v>
      </c>
    </row>
    <row r="139" spans="1:22">
      <c r="A139" s="48">
        <v>21116</v>
      </c>
      <c r="B139" s="49" t="s">
        <v>154</v>
      </c>
      <c r="C139" s="27"/>
      <c r="D139" s="36"/>
      <c r="E139" s="27">
        <v>7</v>
      </c>
      <c r="F139" s="27"/>
      <c r="G139" s="27"/>
      <c r="H139" s="2" t="str">
        <f t="shared" si="27"/>
        <v/>
      </c>
      <c r="I139" s="3" t="str">
        <f t="shared" si="28"/>
        <v/>
      </c>
      <c r="J139" s="13" t="str">
        <f t="shared" si="29"/>
        <v>No Recupera</v>
      </c>
      <c r="K139" s="11"/>
      <c r="L139" s="24">
        <f t="shared" si="30"/>
        <v>2.3333333333333335</v>
      </c>
      <c r="M139" s="13" t="str">
        <f t="shared" si="31"/>
        <v>LIBRE</v>
      </c>
      <c r="O139" s="1" t="str">
        <f t="shared" si="32"/>
        <v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2.3333333333333335</v>
      </c>
      <c r="U139" t="str">
        <f t="shared" si="38"/>
        <v>No Recupera</v>
      </c>
      <c r="V139" t="str">
        <f t="shared" si="39"/>
        <v>No Recupera</v>
      </c>
    </row>
    <row r="140" spans="1:22">
      <c r="A140" s="48">
        <v>20231</v>
      </c>
      <c r="B140" s="49" t="s">
        <v>155</v>
      </c>
      <c r="C140" s="27"/>
      <c r="D140" s="36"/>
      <c r="E140" s="27">
        <v>4</v>
      </c>
      <c r="F140" s="27"/>
      <c r="G140" s="27"/>
      <c r="H140" s="2" t="str">
        <f t="shared" si="27"/>
        <v/>
      </c>
      <c r="I140" s="3" t="str">
        <f t="shared" si="28"/>
        <v/>
      </c>
      <c r="J140" s="13" t="str">
        <f t="shared" si="29"/>
        <v>No Recupera</v>
      </c>
      <c r="K140" s="11"/>
      <c r="L140" s="24">
        <f t="shared" si="30"/>
        <v>1.3333333333333333</v>
      </c>
      <c r="M140" s="13" t="str">
        <f t="shared" si="31"/>
        <v>LIBRE</v>
      </c>
      <c r="O140" s="1" t="str">
        <f t="shared" si="32"/>
        <v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1.3333333333333333</v>
      </c>
      <c r="U140" t="str">
        <f t="shared" si="38"/>
        <v>No Recupera</v>
      </c>
      <c r="V140" t="str">
        <f t="shared" si="39"/>
        <v>No Recupera</v>
      </c>
    </row>
    <row r="141" spans="1:22">
      <c r="A141" s="46">
        <v>20233</v>
      </c>
      <c r="B141" s="47" t="s">
        <v>156</v>
      </c>
      <c r="C141" s="27"/>
      <c r="D141" s="36"/>
      <c r="E141" s="27">
        <v>8</v>
      </c>
      <c r="F141" s="27"/>
      <c r="G141" s="27"/>
      <c r="H141" s="2" t="str">
        <f t="shared" si="27"/>
        <v/>
      </c>
      <c r="I141" s="3" t="str">
        <f t="shared" si="28"/>
        <v/>
      </c>
      <c r="J141" s="13" t="str">
        <f t="shared" si="29"/>
        <v>No Recupera</v>
      </c>
      <c r="K141" s="11"/>
      <c r="L141" s="24">
        <f t="shared" si="30"/>
        <v>2.6666666666666665</v>
      </c>
      <c r="M141" s="13" t="str">
        <f t="shared" si="31"/>
        <v>LIBRE</v>
      </c>
      <c r="O141" s="1" t="str">
        <f t="shared" si="32"/>
        <v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2.6666666666666665</v>
      </c>
      <c r="U141" t="str">
        <f t="shared" si="38"/>
        <v>No Recupera</v>
      </c>
      <c r="V141" t="str">
        <f t="shared" si="39"/>
        <v>No Recupera</v>
      </c>
    </row>
    <row r="142" spans="1:22">
      <c r="A142" s="46">
        <v>20781</v>
      </c>
      <c r="B142" s="47" t="s">
        <v>157</v>
      </c>
      <c r="C142" s="27"/>
      <c r="D142" s="36"/>
      <c r="E142" s="27">
        <v>5</v>
      </c>
      <c r="F142" s="27"/>
      <c r="G142" s="27"/>
      <c r="H142" s="2" t="str">
        <f t="shared" si="27"/>
        <v/>
      </c>
      <c r="I142" s="3" t="str">
        <f t="shared" si="28"/>
        <v/>
      </c>
      <c r="J142" s="13" t="str">
        <f t="shared" si="29"/>
        <v>No Recupera</v>
      </c>
      <c r="K142" s="11"/>
      <c r="L142" s="24">
        <f t="shared" si="30"/>
        <v>1.6666666666666667</v>
      </c>
      <c r="M142" s="13" t="str">
        <f t="shared" si="31"/>
        <v>LIBRE</v>
      </c>
      <c r="O142" s="1" t="str">
        <f t="shared" si="32"/>
        <v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1.6666666666666667</v>
      </c>
      <c r="U142" t="str">
        <f t="shared" si="38"/>
        <v>No Recupera</v>
      </c>
      <c r="V142" t="str">
        <f t="shared" si="39"/>
        <v>No Recupera</v>
      </c>
    </row>
    <row r="143" spans="1:22">
      <c r="A143" s="48">
        <v>20784</v>
      </c>
      <c r="B143" s="49" t="s">
        <v>158</v>
      </c>
      <c r="C143" s="27"/>
      <c r="D143" s="36"/>
      <c r="E143" s="27">
        <v>4</v>
      </c>
      <c r="F143" s="27"/>
      <c r="G143" s="27"/>
      <c r="H143" s="2" t="str">
        <f t="shared" si="27"/>
        <v/>
      </c>
      <c r="I143" s="3" t="str">
        <f t="shared" si="28"/>
        <v/>
      </c>
      <c r="J143" s="13" t="str">
        <f t="shared" si="29"/>
        <v>No Recupera</v>
      </c>
      <c r="K143" s="11"/>
      <c r="L143" s="24">
        <f t="shared" si="30"/>
        <v>1.3333333333333333</v>
      </c>
      <c r="M143" s="13" t="str">
        <f t="shared" si="31"/>
        <v>LIBRE</v>
      </c>
      <c r="O143" s="1" t="str">
        <f t="shared" si="32"/>
        <v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1.3333333333333333</v>
      </c>
      <c r="U143" t="str">
        <f t="shared" si="38"/>
        <v>No Recupera</v>
      </c>
      <c r="V143" t="str">
        <f t="shared" si="39"/>
        <v>No Recupera</v>
      </c>
    </row>
    <row r="144" spans="1:22">
      <c r="A144" s="46">
        <v>20785</v>
      </c>
      <c r="B144" s="47" t="s">
        <v>159</v>
      </c>
      <c r="C144" s="27"/>
      <c r="D144" s="36"/>
      <c r="E144" s="27">
        <v>9</v>
      </c>
      <c r="F144" s="27"/>
      <c r="G144" s="27"/>
      <c r="H144" s="2" t="str">
        <f t="shared" si="27"/>
        <v/>
      </c>
      <c r="I144" s="3" t="str">
        <f t="shared" si="28"/>
        <v/>
      </c>
      <c r="J144" s="13" t="str">
        <f t="shared" si="29"/>
        <v>No Recupera</v>
      </c>
      <c r="K144" s="11"/>
      <c r="L144" s="24">
        <f t="shared" si="30"/>
        <v>3</v>
      </c>
      <c r="M144" s="13" t="str">
        <f t="shared" si="31"/>
        <v>LIBRE</v>
      </c>
      <c r="O144" s="1" t="str">
        <f t="shared" si="32"/>
        <v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3</v>
      </c>
      <c r="U144" t="str">
        <f t="shared" si="38"/>
        <v>No Recupera</v>
      </c>
      <c r="V144" t="str">
        <f t="shared" si="39"/>
        <v>No Recupera</v>
      </c>
    </row>
    <row r="145" spans="1:22">
      <c r="A145" s="48">
        <v>19189</v>
      </c>
      <c r="B145" s="49" t="s">
        <v>160</v>
      </c>
      <c r="C145" s="27"/>
      <c r="D145" s="36"/>
      <c r="E145" s="27">
        <v>8</v>
      </c>
      <c r="F145" s="27"/>
      <c r="G145" s="27"/>
      <c r="H145" s="2" t="str">
        <f t="shared" si="27"/>
        <v/>
      </c>
      <c r="I145" s="3" t="str">
        <f t="shared" si="28"/>
        <v/>
      </c>
      <c r="J145" s="13" t="str">
        <f t="shared" si="29"/>
        <v>No Recupera</v>
      </c>
      <c r="K145" s="11"/>
      <c r="L145" s="24">
        <f t="shared" si="30"/>
        <v>2.6666666666666665</v>
      </c>
      <c r="M145" s="13" t="str">
        <f t="shared" si="31"/>
        <v>LIBRE</v>
      </c>
      <c r="O145" s="1" t="str">
        <f t="shared" si="32"/>
        <v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2.6666666666666665</v>
      </c>
      <c r="U145" t="str">
        <f t="shared" si="38"/>
        <v>No Recupera</v>
      </c>
      <c r="V145" t="str">
        <f t="shared" si="39"/>
        <v>No Recupera</v>
      </c>
    </row>
    <row r="146" spans="1:22">
      <c r="A146" s="46">
        <v>20786</v>
      </c>
      <c r="B146" s="47" t="s">
        <v>161</v>
      </c>
      <c r="C146" s="27"/>
      <c r="D146" s="36"/>
      <c r="E146" s="27">
        <v>9</v>
      </c>
      <c r="F146" s="27"/>
      <c r="G146" s="27"/>
      <c r="H146" s="2" t="str">
        <f t="shared" si="27"/>
        <v/>
      </c>
      <c r="I146" s="3" t="str">
        <f t="shared" si="28"/>
        <v/>
      </c>
      <c r="J146" s="13" t="str">
        <f t="shared" si="29"/>
        <v>No Recupera</v>
      </c>
      <c r="K146" s="11"/>
      <c r="L146" s="24">
        <f t="shared" si="30"/>
        <v>3</v>
      </c>
      <c r="M146" s="13" t="str">
        <f t="shared" si="31"/>
        <v>LIBRE</v>
      </c>
      <c r="O146" s="1" t="str">
        <f t="shared" si="32"/>
        <v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3</v>
      </c>
      <c r="U146" t="str">
        <f t="shared" si="38"/>
        <v>No Recupera</v>
      </c>
      <c r="V146" t="str">
        <f t="shared" si="39"/>
        <v>No Recupera</v>
      </c>
    </row>
    <row r="147" spans="1:22">
      <c r="A147" s="46">
        <v>336</v>
      </c>
      <c r="B147" s="47" t="s">
        <v>162</v>
      </c>
      <c r="C147" s="27"/>
      <c r="D147" s="36"/>
      <c r="E147" s="27">
        <v>7</v>
      </c>
      <c r="F147" s="27"/>
      <c r="G147" s="27"/>
      <c r="H147" s="2" t="str">
        <f t="shared" si="27"/>
        <v/>
      </c>
      <c r="I147" s="3" t="str">
        <f t="shared" si="28"/>
        <v/>
      </c>
      <c r="J147" s="13" t="str">
        <f t="shared" si="29"/>
        <v>No Recupera</v>
      </c>
      <c r="K147" s="11"/>
      <c r="L147" s="24">
        <f t="shared" si="30"/>
        <v>2.3333333333333335</v>
      </c>
      <c r="M147" s="13" t="str">
        <f t="shared" si="31"/>
        <v>LIBRE</v>
      </c>
      <c r="O147" s="1" t="str">
        <f t="shared" si="32"/>
        <v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2.3333333333333335</v>
      </c>
      <c r="U147" t="str">
        <f t="shared" si="38"/>
        <v>No Recupera</v>
      </c>
      <c r="V147" t="str">
        <f t="shared" si="39"/>
        <v>No Recupera</v>
      </c>
    </row>
    <row r="148" spans="1:22">
      <c r="A148" s="46">
        <v>20242</v>
      </c>
      <c r="B148" s="47" t="s">
        <v>163</v>
      </c>
      <c r="C148" s="27"/>
      <c r="D148" s="36"/>
      <c r="E148" s="27"/>
      <c r="F148" s="27"/>
      <c r="G148" s="27"/>
      <c r="H148" s="2" t="str">
        <f t="shared" si="27"/>
        <v/>
      </c>
      <c r="I148" s="3" t="str">
        <f t="shared" si="28"/>
        <v/>
      </c>
      <c r="J148" s="13" t="str">
        <f t="shared" si="29"/>
        <v>No Recupera</v>
      </c>
      <c r="K148" s="11"/>
      <c r="L148" s="24">
        <f t="shared" si="30"/>
        <v>0</v>
      </c>
      <c r="M148" s="13" t="str">
        <f t="shared" si="31"/>
        <v>LIBRE</v>
      </c>
      <c r="O148" s="1" t="str">
        <f t="shared" si="32"/>
        <v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>
      <c r="A149" s="46">
        <v>20244</v>
      </c>
      <c r="B149" s="47" t="s">
        <v>164</v>
      </c>
      <c r="C149" s="27"/>
      <c r="D149" s="36"/>
      <c r="E149" s="27">
        <v>7</v>
      </c>
      <c r="F149" s="27"/>
      <c r="G149" s="27"/>
      <c r="H149" s="2" t="str">
        <f t="shared" si="27"/>
        <v/>
      </c>
      <c r="I149" s="3" t="str">
        <f t="shared" si="28"/>
        <v/>
      </c>
      <c r="J149" s="13" t="str">
        <f t="shared" si="29"/>
        <v>No Recupera</v>
      </c>
      <c r="K149" s="11"/>
      <c r="L149" s="24">
        <f t="shared" si="30"/>
        <v>2.3333333333333335</v>
      </c>
      <c r="M149" s="13" t="str">
        <f t="shared" si="31"/>
        <v>LIBRE</v>
      </c>
      <c r="O149" s="1" t="str">
        <f t="shared" si="32"/>
        <v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2.3333333333333335</v>
      </c>
      <c r="U149" t="str">
        <f t="shared" si="38"/>
        <v>No Recupera</v>
      </c>
      <c r="V149" t="str">
        <f t="shared" si="39"/>
        <v>No Recupera</v>
      </c>
    </row>
    <row r="150" spans="1:22">
      <c r="A150" s="46">
        <v>436</v>
      </c>
      <c r="B150" s="47" t="s">
        <v>165</v>
      </c>
      <c r="C150" s="27"/>
      <c r="D150" s="36"/>
      <c r="E150" s="27">
        <v>10</v>
      </c>
      <c r="F150" s="27"/>
      <c r="G150" s="27"/>
      <c r="H150" s="2" t="str">
        <f t="shared" si="27"/>
        <v/>
      </c>
      <c r="I150" s="3" t="str">
        <f t="shared" si="28"/>
        <v/>
      </c>
      <c r="J150" s="13" t="str">
        <f t="shared" si="29"/>
        <v>No Recupera</v>
      </c>
      <c r="K150" s="11"/>
      <c r="L150" s="24">
        <f t="shared" si="30"/>
        <v>3.3333333333333335</v>
      </c>
      <c r="M150" s="13" t="str">
        <f t="shared" si="31"/>
        <v>LIBRE</v>
      </c>
      <c r="O150" s="1" t="str">
        <f t="shared" si="32"/>
        <v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3.3333333333333335</v>
      </c>
      <c r="U150" t="str">
        <f t="shared" si="38"/>
        <v>No Recupera</v>
      </c>
      <c r="V150" t="str">
        <f t="shared" si="39"/>
        <v>No Recupera</v>
      </c>
    </row>
    <row r="151" spans="1:22">
      <c r="A151" s="46">
        <v>20792</v>
      </c>
      <c r="B151" s="47" t="s">
        <v>166</v>
      </c>
      <c r="C151" s="27"/>
      <c r="D151" s="36"/>
      <c r="E151" s="27">
        <v>8</v>
      </c>
      <c r="F151" s="27"/>
      <c r="G151" s="27"/>
      <c r="H151" s="2" t="str">
        <f t="shared" si="27"/>
        <v/>
      </c>
      <c r="I151" s="3" t="str">
        <f t="shared" si="28"/>
        <v/>
      </c>
      <c r="J151" s="13" t="str">
        <f t="shared" si="29"/>
        <v>No Recupera</v>
      </c>
      <c r="K151" s="11"/>
      <c r="L151" s="24">
        <f t="shared" si="30"/>
        <v>2.6666666666666665</v>
      </c>
      <c r="M151" s="13" t="str">
        <f t="shared" si="31"/>
        <v>LIBRE</v>
      </c>
      <c r="O151" s="1" t="str">
        <f t="shared" si="32"/>
        <v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2.6666666666666665</v>
      </c>
      <c r="U151" t="str">
        <f t="shared" si="38"/>
        <v>No Recupera</v>
      </c>
      <c r="V151" t="str">
        <f t="shared" si="39"/>
        <v>No Recupera</v>
      </c>
    </row>
    <row r="152" spans="1:22">
      <c r="A152" s="48">
        <v>20246</v>
      </c>
      <c r="B152" s="49" t="s">
        <v>167</v>
      </c>
      <c r="C152" s="27"/>
      <c r="D152" s="36"/>
      <c r="E152" s="27"/>
      <c r="F152" s="27"/>
      <c r="G152" s="27"/>
      <c r="H152" s="2" t="str">
        <f t="shared" si="27"/>
        <v/>
      </c>
      <c r="I152" s="3" t="str">
        <f t="shared" si="28"/>
        <v/>
      </c>
      <c r="J152" s="13" t="str">
        <f t="shared" si="29"/>
        <v>No Recupera</v>
      </c>
      <c r="K152" s="11"/>
      <c r="L152" s="24">
        <f t="shared" si="30"/>
        <v>0</v>
      </c>
      <c r="M152" s="13" t="str">
        <f t="shared" si="31"/>
        <v>LIBRE</v>
      </c>
      <c r="O152" s="1" t="str">
        <f t="shared" si="32"/>
        <v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>
      <c r="A153" s="48">
        <v>20246</v>
      </c>
      <c r="B153" s="49" t="s">
        <v>168</v>
      </c>
      <c r="C153" s="27"/>
      <c r="D153" s="36"/>
      <c r="E153" s="27"/>
      <c r="F153" s="27"/>
      <c r="G153" s="27"/>
      <c r="H153" s="2" t="str">
        <f t="shared" si="27"/>
        <v/>
      </c>
      <c r="I153" s="3" t="str">
        <f t="shared" si="28"/>
        <v/>
      </c>
      <c r="J153" s="13" t="str">
        <f t="shared" si="29"/>
        <v>No Recupera</v>
      </c>
      <c r="K153" s="11"/>
      <c r="L153" s="24">
        <f t="shared" si="30"/>
        <v>0</v>
      </c>
      <c r="M153" s="13" t="str">
        <f t="shared" si="31"/>
        <v>LIBRE</v>
      </c>
      <c r="O153" s="1" t="str">
        <f t="shared" si="32"/>
        <v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>
      <c r="A154" s="46">
        <v>1121</v>
      </c>
      <c r="B154" s="47" t="s">
        <v>169</v>
      </c>
      <c r="C154" s="27"/>
      <c r="D154" s="36"/>
      <c r="E154" s="27">
        <v>7</v>
      </c>
      <c r="F154" s="27"/>
      <c r="G154" s="27"/>
      <c r="H154" s="2" t="str">
        <f t="shared" si="27"/>
        <v/>
      </c>
      <c r="I154" s="3" t="str">
        <f t="shared" si="28"/>
        <v/>
      </c>
      <c r="J154" s="13" t="str">
        <f t="shared" si="29"/>
        <v>No Recupera</v>
      </c>
      <c r="K154" s="11"/>
      <c r="L154" s="24">
        <f t="shared" si="30"/>
        <v>2.3333333333333335</v>
      </c>
      <c r="M154" s="13" t="str">
        <f t="shared" si="31"/>
        <v>LIBRE</v>
      </c>
      <c r="O154" s="1" t="str">
        <f t="shared" si="32"/>
        <v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2.3333333333333335</v>
      </c>
      <c r="U154" t="str">
        <f t="shared" si="38"/>
        <v>No Recupera</v>
      </c>
      <c r="V154" t="str">
        <f t="shared" si="39"/>
        <v>No Recupera</v>
      </c>
    </row>
    <row r="155" spans="1:22">
      <c r="A155" s="46">
        <v>371</v>
      </c>
      <c r="B155" s="47" t="s">
        <v>170</v>
      </c>
      <c r="C155" s="27"/>
      <c r="D155" s="36"/>
      <c r="E155" s="27">
        <v>5</v>
      </c>
      <c r="F155" s="27"/>
      <c r="G155" s="27"/>
      <c r="H155" s="2" t="str">
        <f t="shared" si="27"/>
        <v/>
      </c>
      <c r="I155" s="3" t="str">
        <f t="shared" si="28"/>
        <v/>
      </c>
      <c r="J155" s="13" t="str">
        <f t="shared" si="29"/>
        <v>No Recupera</v>
      </c>
      <c r="K155" s="11"/>
      <c r="L155" s="24">
        <f t="shared" si="30"/>
        <v>1.6666666666666667</v>
      </c>
      <c r="M155" s="13" t="str">
        <f t="shared" si="31"/>
        <v>LIBRE</v>
      </c>
      <c r="O155" s="1" t="str">
        <f t="shared" si="32"/>
        <v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1.6666666666666667</v>
      </c>
      <c r="U155" t="str">
        <f t="shared" si="38"/>
        <v>No Recupera</v>
      </c>
      <c r="V155" t="str">
        <f t="shared" si="39"/>
        <v>No Recupera</v>
      </c>
    </row>
    <row r="156" spans="1:22">
      <c r="A156" s="46">
        <v>352</v>
      </c>
      <c r="B156" s="47" t="s">
        <v>171</v>
      </c>
      <c r="C156" s="27"/>
      <c r="D156" s="36"/>
      <c r="E156" s="27">
        <v>9</v>
      </c>
      <c r="F156" s="27"/>
      <c r="G156" s="27"/>
      <c r="H156" s="2" t="str">
        <f t="shared" si="27"/>
        <v/>
      </c>
      <c r="I156" s="3" t="str">
        <f t="shared" si="28"/>
        <v/>
      </c>
      <c r="J156" s="13" t="str">
        <f t="shared" si="29"/>
        <v>No Recupera</v>
      </c>
      <c r="K156" s="11"/>
      <c r="L156" s="24">
        <f t="shared" si="30"/>
        <v>3</v>
      </c>
      <c r="M156" s="13" t="str">
        <f t="shared" si="31"/>
        <v>LIBRE</v>
      </c>
      <c r="O156" s="1" t="str">
        <f t="shared" si="32"/>
        <v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3</v>
      </c>
      <c r="U156" t="str">
        <f t="shared" si="38"/>
        <v>No Recupera</v>
      </c>
      <c r="V156" t="str">
        <f t="shared" si="39"/>
        <v>No Recupera</v>
      </c>
    </row>
    <row r="157" spans="1:22">
      <c r="A157" s="48">
        <v>19202</v>
      </c>
      <c r="B157" s="49" t="s">
        <v>172</v>
      </c>
      <c r="C157" s="27"/>
      <c r="D157" s="36"/>
      <c r="E157" s="27">
        <v>9</v>
      </c>
      <c r="F157" s="27"/>
      <c r="G157" s="27"/>
      <c r="H157" s="2" t="str">
        <f t="shared" si="27"/>
        <v/>
      </c>
      <c r="I157" s="3" t="str">
        <f t="shared" si="28"/>
        <v/>
      </c>
      <c r="J157" s="13" t="str">
        <f t="shared" si="29"/>
        <v>No Recupera</v>
      </c>
      <c r="K157" s="11"/>
      <c r="L157" s="24">
        <f t="shared" si="30"/>
        <v>3</v>
      </c>
      <c r="M157" s="13" t="str">
        <f t="shared" si="31"/>
        <v>LIBRE</v>
      </c>
      <c r="O157" s="1" t="str">
        <f t="shared" si="32"/>
        <v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3</v>
      </c>
      <c r="U157" t="str">
        <f t="shared" si="38"/>
        <v>No Recupera</v>
      </c>
      <c r="V157" t="str">
        <f t="shared" si="39"/>
        <v>No Recupera</v>
      </c>
    </row>
    <row r="158" spans="1:22">
      <c r="A158" s="48">
        <v>20248</v>
      </c>
      <c r="B158" s="49" t="s">
        <v>173</v>
      </c>
      <c r="C158" s="27"/>
      <c r="D158" s="36"/>
      <c r="E158" s="27">
        <v>8</v>
      </c>
      <c r="F158" s="27"/>
      <c r="G158" s="27"/>
      <c r="H158" s="2" t="str">
        <f t="shared" si="27"/>
        <v/>
      </c>
      <c r="I158" s="3" t="str">
        <f t="shared" si="28"/>
        <v/>
      </c>
      <c r="J158" s="13" t="str">
        <f t="shared" si="29"/>
        <v>No Recupera</v>
      </c>
      <c r="K158" s="11"/>
      <c r="L158" s="24">
        <f t="shared" si="30"/>
        <v>2.6666666666666665</v>
      </c>
      <c r="M158" s="13" t="str">
        <f t="shared" si="31"/>
        <v>LIBRE</v>
      </c>
      <c r="O158" s="1" t="str">
        <f t="shared" si="32"/>
        <v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2.6666666666666665</v>
      </c>
      <c r="U158" t="str">
        <f t="shared" si="38"/>
        <v>No Recupera</v>
      </c>
      <c r="V158" t="str">
        <f t="shared" si="39"/>
        <v>No Recupera</v>
      </c>
    </row>
    <row r="159" spans="1:22">
      <c r="A159" s="46">
        <v>20795</v>
      </c>
      <c r="B159" s="47" t="s">
        <v>174</v>
      </c>
      <c r="C159" s="27"/>
      <c r="D159" s="36"/>
      <c r="E159" s="27">
        <v>8</v>
      </c>
      <c r="F159" s="27"/>
      <c r="G159" s="27"/>
      <c r="H159" s="2" t="str">
        <f t="shared" si="27"/>
        <v/>
      </c>
      <c r="I159" s="3" t="str">
        <f t="shared" si="28"/>
        <v/>
      </c>
      <c r="J159" s="13" t="str">
        <f t="shared" si="29"/>
        <v>No Recupera</v>
      </c>
      <c r="K159" s="11"/>
      <c r="L159" s="24">
        <f t="shared" si="30"/>
        <v>2.6666666666666665</v>
      </c>
      <c r="M159" s="13" t="str">
        <f t="shared" si="31"/>
        <v>LIBRE</v>
      </c>
      <c r="O159" s="1" t="str">
        <f t="shared" si="32"/>
        <v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2.6666666666666665</v>
      </c>
      <c r="U159" t="str">
        <f t="shared" si="38"/>
        <v>No Recupera</v>
      </c>
      <c r="V159" t="str">
        <f t="shared" si="39"/>
        <v>No Recupera</v>
      </c>
    </row>
    <row r="160" spans="1:22">
      <c r="A160" s="46">
        <v>323</v>
      </c>
      <c r="B160" s="47" t="s">
        <v>175</v>
      </c>
      <c r="C160" s="27"/>
      <c r="D160" s="36"/>
      <c r="E160" s="27">
        <v>4</v>
      </c>
      <c r="F160" s="27"/>
      <c r="G160" s="27"/>
      <c r="H160" s="2" t="str">
        <f t="shared" si="27"/>
        <v/>
      </c>
      <c r="I160" s="3" t="str">
        <f t="shared" si="28"/>
        <v/>
      </c>
      <c r="J160" s="13" t="str">
        <f t="shared" si="29"/>
        <v>No Recupera</v>
      </c>
      <c r="K160" s="11"/>
      <c r="L160" s="24">
        <f t="shared" si="30"/>
        <v>1.3333333333333333</v>
      </c>
      <c r="M160" s="13" t="str">
        <f t="shared" si="31"/>
        <v>LIBRE</v>
      </c>
      <c r="O160" s="1" t="str">
        <f t="shared" si="32"/>
        <v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1.3333333333333333</v>
      </c>
      <c r="U160" t="str">
        <f t="shared" si="38"/>
        <v>No Recupera</v>
      </c>
      <c r="V160" t="str">
        <f t="shared" si="39"/>
        <v>No Recupera</v>
      </c>
    </row>
    <row r="161" spans="1:22">
      <c r="A161" s="46">
        <v>395</v>
      </c>
      <c r="B161" s="47" t="s">
        <v>176</v>
      </c>
      <c r="C161" s="27"/>
      <c r="D161" s="36"/>
      <c r="E161" s="27">
        <v>7</v>
      </c>
      <c r="F161" s="27"/>
      <c r="G161" s="27"/>
      <c r="H161" s="2" t="str">
        <f t="shared" si="27"/>
        <v/>
      </c>
      <c r="I161" s="3" t="str">
        <f t="shared" si="28"/>
        <v/>
      </c>
      <c r="J161" s="13" t="str">
        <f t="shared" si="29"/>
        <v>No Recupera</v>
      </c>
      <c r="K161" s="11"/>
      <c r="L161" s="24">
        <f t="shared" si="30"/>
        <v>2.3333333333333335</v>
      </c>
      <c r="M161" s="13" t="str">
        <f t="shared" si="31"/>
        <v>LIBRE</v>
      </c>
      <c r="O161" s="1" t="str">
        <f t="shared" si="32"/>
        <v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2.3333333333333335</v>
      </c>
      <c r="U161" t="str">
        <f t="shared" si="38"/>
        <v>No Recupera</v>
      </c>
      <c r="V161" t="str">
        <f t="shared" si="39"/>
        <v>No Recupera</v>
      </c>
    </row>
    <row r="162" spans="1:22">
      <c r="A162" s="46">
        <v>347</v>
      </c>
      <c r="B162" s="47" t="s">
        <v>177</v>
      </c>
      <c r="C162" s="27"/>
      <c r="D162" s="36"/>
      <c r="E162" s="27">
        <v>7</v>
      </c>
      <c r="F162" s="27"/>
      <c r="G162" s="27"/>
      <c r="H162" s="2" t="str">
        <f t="shared" si="27"/>
        <v/>
      </c>
      <c r="I162" s="3" t="str">
        <f t="shared" si="28"/>
        <v/>
      </c>
      <c r="J162" s="13" t="str">
        <f t="shared" si="29"/>
        <v>No Recupera</v>
      </c>
      <c r="K162" s="11"/>
      <c r="L162" s="24">
        <f t="shared" si="30"/>
        <v>2.3333333333333335</v>
      </c>
      <c r="M162" s="13" t="str">
        <f t="shared" si="31"/>
        <v>LIBRE</v>
      </c>
      <c r="O162" s="1" t="str">
        <f t="shared" si="32"/>
        <v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2.3333333333333335</v>
      </c>
      <c r="U162" t="str">
        <f t="shared" si="38"/>
        <v>No Recupera</v>
      </c>
      <c r="V162" t="str">
        <f t="shared" si="39"/>
        <v>No Recupera</v>
      </c>
    </row>
    <row r="163" spans="1:22">
      <c r="A163" s="46">
        <v>449</v>
      </c>
      <c r="B163" s="47" t="s">
        <v>178</v>
      </c>
      <c r="C163" s="27"/>
      <c r="D163" s="36"/>
      <c r="E163" s="27">
        <v>6</v>
      </c>
      <c r="F163" s="27"/>
      <c r="G163" s="27"/>
      <c r="H163" s="2" t="str">
        <f t="shared" si="27"/>
        <v/>
      </c>
      <c r="I163" s="3" t="str">
        <f t="shared" si="28"/>
        <v/>
      </c>
      <c r="J163" s="13" t="str">
        <f t="shared" si="29"/>
        <v>No Recupera</v>
      </c>
      <c r="K163" s="11"/>
      <c r="L163" s="24">
        <f t="shared" si="30"/>
        <v>2</v>
      </c>
      <c r="M163" s="13" t="str">
        <f t="shared" si="31"/>
        <v>LIBRE</v>
      </c>
      <c r="O163" s="1" t="str">
        <f t="shared" si="32"/>
        <v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2</v>
      </c>
      <c r="U163" t="str">
        <f t="shared" si="38"/>
        <v>No Recupera</v>
      </c>
      <c r="V163" t="str">
        <f t="shared" si="39"/>
        <v>No Recupera</v>
      </c>
    </row>
    <row r="164" spans="1:22">
      <c r="A164" s="48">
        <v>20258</v>
      </c>
      <c r="B164" s="49" t="s">
        <v>179</v>
      </c>
      <c r="C164" s="27"/>
      <c r="D164" s="36"/>
      <c r="E164" s="27">
        <v>9</v>
      </c>
      <c r="F164" s="27"/>
      <c r="G164" s="27"/>
      <c r="H164" s="2" t="str">
        <f t="shared" si="27"/>
        <v/>
      </c>
      <c r="I164" s="3" t="str">
        <f t="shared" si="28"/>
        <v/>
      </c>
      <c r="J164" s="13" t="str">
        <f t="shared" si="29"/>
        <v>No Recupera</v>
      </c>
      <c r="K164" s="11"/>
      <c r="L164" s="24">
        <f t="shared" si="30"/>
        <v>3</v>
      </c>
      <c r="M164" s="13" t="str">
        <f t="shared" si="31"/>
        <v>LIBRE</v>
      </c>
      <c r="O164" s="1" t="str">
        <f t="shared" si="32"/>
        <v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3</v>
      </c>
      <c r="U164" t="str">
        <f t="shared" si="38"/>
        <v>No Recupera</v>
      </c>
      <c r="V164" t="str">
        <f t="shared" si="39"/>
        <v>No Recupera</v>
      </c>
    </row>
    <row r="165" spans="1:22">
      <c r="A165" s="46">
        <v>413</v>
      </c>
      <c r="B165" s="47" t="s">
        <v>180</v>
      </c>
      <c r="C165" s="27"/>
      <c r="D165" s="36"/>
      <c r="E165" s="27">
        <v>7</v>
      </c>
      <c r="F165" s="27"/>
      <c r="G165" s="27"/>
      <c r="H165" s="2" t="str">
        <f t="shared" si="27"/>
        <v/>
      </c>
      <c r="I165" s="3" t="str">
        <f t="shared" si="28"/>
        <v/>
      </c>
      <c r="J165" s="13" t="str">
        <f t="shared" si="29"/>
        <v>No Recupera</v>
      </c>
      <c r="K165" s="11"/>
      <c r="L165" s="24">
        <f t="shared" si="30"/>
        <v>2.3333333333333335</v>
      </c>
      <c r="M165" s="13" t="str">
        <f t="shared" si="31"/>
        <v>LIBRE</v>
      </c>
      <c r="O165" s="1" t="str">
        <f t="shared" si="32"/>
        <v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2.3333333333333335</v>
      </c>
      <c r="U165" t="str">
        <f t="shared" si="38"/>
        <v>No Recupera</v>
      </c>
      <c r="V165" t="str">
        <f t="shared" si="39"/>
        <v>No Recupera</v>
      </c>
    </row>
    <row r="166" spans="1:22">
      <c r="A166" s="48">
        <v>20809</v>
      </c>
      <c r="B166" s="49" t="s">
        <v>181</v>
      </c>
      <c r="C166" s="27"/>
      <c r="D166" s="36"/>
      <c r="E166" s="27">
        <v>8</v>
      </c>
      <c r="F166" s="27"/>
      <c r="G166" s="27"/>
      <c r="H166" s="2" t="str">
        <f t="shared" si="27"/>
        <v/>
      </c>
      <c r="I166" s="3" t="str">
        <f t="shared" si="28"/>
        <v/>
      </c>
      <c r="J166" s="13" t="str">
        <f t="shared" si="29"/>
        <v>No Recupera</v>
      </c>
      <c r="K166" s="11"/>
      <c r="L166" s="24">
        <f t="shared" si="30"/>
        <v>2.6666666666666665</v>
      </c>
      <c r="M166" s="13" t="str">
        <f t="shared" si="31"/>
        <v>LIBRE</v>
      </c>
      <c r="O166" s="1" t="str">
        <f t="shared" si="32"/>
        <v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2.6666666666666665</v>
      </c>
      <c r="U166" t="str">
        <f t="shared" si="38"/>
        <v>No Recupera</v>
      </c>
      <c r="V166" t="str">
        <f t="shared" si="39"/>
        <v>No Recupera</v>
      </c>
    </row>
    <row r="167" spans="1:22">
      <c r="A167" s="48">
        <v>20264</v>
      </c>
      <c r="B167" s="49" t="s">
        <v>182</v>
      </c>
      <c r="C167" s="27"/>
      <c r="D167" s="36"/>
      <c r="E167" s="27">
        <v>6</v>
      </c>
      <c r="F167" s="27"/>
      <c r="G167" s="27"/>
      <c r="H167" s="2" t="str">
        <f t="shared" si="27"/>
        <v/>
      </c>
      <c r="I167" s="3" t="str">
        <f t="shared" si="28"/>
        <v/>
      </c>
      <c r="J167" s="13" t="str">
        <f t="shared" si="29"/>
        <v>No Recupera</v>
      </c>
      <c r="K167" s="11"/>
      <c r="L167" s="24">
        <f t="shared" si="30"/>
        <v>2</v>
      </c>
      <c r="M167" s="13" t="str">
        <f t="shared" si="31"/>
        <v>LIBRE</v>
      </c>
      <c r="O167" s="1" t="str">
        <f t="shared" si="32"/>
        <v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2</v>
      </c>
      <c r="U167" t="str">
        <f t="shared" si="38"/>
        <v>No Recupera</v>
      </c>
      <c r="V167" t="str">
        <f t="shared" si="39"/>
        <v>No Recupera</v>
      </c>
    </row>
    <row r="168" spans="1:22">
      <c r="A168" s="46">
        <v>388</v>
      </c>
      <c r="B168" s="47" t="s">
        <v>183</v>
      </c>
      <c r="C168" s="27"/>
      <c r="D168" s="36"/>
      <c r="E168" s="27">
        <v>7</v>
      </c>
      <c r="F168" s="27"/>
      <c r="G168" s="27"/>
      <c r="H168" s="2" t="str">
        <f t="shared" si="27"/>
        <v/>
      </c>
      <c r="I168" s="3" t="str">
        <f t="shared" si="28"/>
        <v/>
      </c>
      <c r="J168" s="13" t="str">
        <f t="shared" si="29"/>
        <v>No Recupera</v>
      </c>
      <c r="K168" s="11"/>
      <c r="L168" s="24">
        <f t="shared" si="30"/>
        <v>2.3333333333333335</v>
      </c>
      <c r="M168" s="13" t="str">
        <f t="shared" si="31"/>
        <v>LIBRE</v>
      </c>
      <c r="O168" s="1" t="str">
        <f t="shared" si="32"/>
        <v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2.3333333333333335</v>
      </c>
      <c r="U168" t="str">
        <f t="shared" si="38"/>
        <v>No Recupera</v>
      </c>
      <c r="V168" t="str">
        <f t="shared" si="39"/>
        <v>No Recupera</v>
      </c>
    </row>
    <row r="169" spans="1:22">
      <c r="A169" s="48">
        <v>20815</v>
      </c>
      <c r="B169" s="49" t="s">
        <v>184</v>
      </c>
      <c r="C169" s="27"/>
      <c r="D169" s="36"/>
      <c r="E169" s="27">
        <v>9</v>
      </c>
      <c r="F169" s="27"/>
      <c r="G169" s="27"/>
      <c r="H169" s="2" t="str">
        <f t="shared" si="27"/>
        <v/>
      </c>
      <c r="I169" s="3" t="str">
        <f t="shared" si="28"/>
        <v/>
      </c>
      <c r="J169" s="13" t="str">
        <f t="shared" si="29"/>
        <v>No Recupera</v>
      </c>
      <c r="K169" s="11"/>
      <c r="L169" s="24">
        <f t="shared" si="30"/>
        <v>3</v>
      </c>
      <c r="M169" s="13" t="str">
        <f t="shared" si="31"/>
        <v>LIBRE</v>
      </c>
      <c r="O169" s="1" t="str">
        <f t="shared" si="32"/>
        <v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3</v>
      </c>
      <c r="U169" t="str">
        <f t="shared" si="38"/>
        <v>No Recupera</v>
      </c>
      <c r="V169" t="str">
        <f t="shared" si="39"/>
        <v>No Recupera</v>
      </c>
    </row>
    <row r="170" spans="1:22" ht="26.25">
      <c r="A170" s="46">
        <v>20816</v>
      </c>
      <c r="B170" s="47" t="s">
        <v>185</v>
      </c>
      <c r="C170" s="27"/>
      <c r="D170" s="36"/>
      <c r="E170" s="27">
        <v>8</v>
      </c>
      <c r="F170" s="27"/>
      <c r="G170" s="27"/>
      <c r="H170" s="2" t="str">
        <f t="shared" si="27"/>
        <v/>
      </c>
      <c r="I170" s="3" t="str">
        <f t="shared" si="28"/>
        <v/>
      </c>
      <c r="J170" s="13" t="str">
        <f t="shared" si="29"/>
        <v>No Recupera</v>
      </c>
      <c r="K170" s="11"/>
      <c r="L170" s="24">
        <f t="shared" si="30"/>
        <v>2.6666666666666665</v>
      </c>
      <c r="M170" s="13" t="str">
        <f t="shared" si="31"/>
        <v>LIBRE</v>
      </c>
      <c r="O170" s="1" t="str">
        <f t="shared" si="32"/>
        <v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2.6666666666666665</v>
      </c>
      <c r="U170" t="str">
        <f t="shared" si="38"/>
        <v>No Recupera</v>
      </c>
      <c r="V170" t="str">
        <f t="shared" si="39"/>
        <v>No Recupera</v>
      </c>
    </row>
    <row r="171" spans="1:22">
      <c r="A171" s="46">
        <v>1349</v>
      </c>
      <c r="B171" s="47" t="s">
        <v>186</v>
      </c>
      <c r="C171" s="27"/>
      <c r="D171" s="36"/>
      <c r="E171" s="27">
        <v>6</v>
      </c>
      <c r="F171" s="27"/>
      <c r="G171" s="27"/>
      <c r="H171" s="2" t="str">
        <f t="shared" si="27"/>
        <v/>
      </c>
      <c r="I171" s="3" t="str">
        <f t="shared" si="28"/>
        <v/>
      </c>
      <c r="J171" s="13" t="str">
        <f t="shared" si="29"/>
        <v>No Recupera</v>
      </c>
      <c r="K171" s="11"/>
      <c r="L171" s="24">
        <f t="shared" si="30"/>
        <v>2</v>
      </c>
      <c r="M171" s="13" t="str">
        <f t="shared" si="31"/>
        <v>LIBRE</v>
      </c>
      <c r="O171" s="1" t="str">
        <f t="shared" si="32"/>
        <v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2</v>
      </c>
      <c r="U171" t="str">
        <f t="shared" si="38"/>
        <v>No Recupera</v>
      </c>
      <c r="V171" t="str">
        <f t="shared" si="39"/>
        <v>No Recupera</v>
      </c>
    </row>
    <row r="172" spans="1:22">
      <c r="A172" s="46">
        <v>298</v>
      </c>
      <c r="B172" s="47" t="s">
        <v>187</v>
      </c>
      <c r="C172" s="27"/>
      <c r="D172" s="36"/>
      <c r="E172" s="27">
        <v>9</v>
      </c>
      <c r="F172" s="27"/>
      <c r="G172" s="27"/>
      <c r="H172" s="2" t="str">
        <f t="shared" si="27"/>
        <v/>
      </c>
      <c r="I172" s="3" t="str">
        <f t="shared" si="28"/>
        <v/>
      </c>
      <c r="J172" s="13" t="str">
        <f t="shared" si="29"/>
        <v>No Recupera</v>
      </c>
      <c r="K172" s="11"/>
      <c r="L172" s="24">
        <f t="shared" si="30"/>
        <v>3</v>
      </c>
      <c r="M172" s="13" t="str">
        <f t="shared" si="31"/>
        <v>LIBRE</v>
      </c>
      <c r="O172" s="1" t="str">
        <f t="shared" si="32"/>
        <v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3</v>
      </c>
      <c r="U172" t="str">
        <f t="shared" si="38"/>
        <v>No Recupera</v>
      </c>
      <c r="V172" t="str">
        <f t="shared" si="39"/>
        <v>No Recupera</v>
      </c>
    </row>
    <row r="173" spans="1:22">
      <c r="A173" s="46">
        <v>382</v>
      </c>
      <c r="B173" s="47" t="s">
        <v>188</v>
      </c>
      <c r="C173" s="27"/>
      <c r="D173" s="36"/>
      <c r="E173" s="27">
        <v>9</v>
      </c>
      <c r="F173" s="27"/>
      <c r="G173" s="27"/>
      <c r="H173" s="2" t="str">
        <f t="shared" si="27"/>
        <v/>
      </c>
      <c r="I173" s="3" t="str">
        <f t="shared" si="28"/>
        <v/>
      </c>
      <c r="J173" s="13" t="str">
        <f t="shared" si="29"/>
        <v>No Recupera</v>
      </c>
      <c r="K173" s="11"/>
      <c r="L173" s="24">
        <f t="shared" si="30"/>
        <v>3</v>
      </c>
      <c r="M173" s="13" t="str">
        <f t="shared" si="31"/>
        <v>LIBRE</v>
      </c>
      <c r="O173" s="1" t="str">
        <f t="shared" si="32"/>
        <v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3</v>
      </c>
      <c r="U173" t="str">
        <f t="shared" si="38"/>
        <v>No Recupera</v>
      </c>
      <c r="V173" t="str">
        <f t="shared" si="39"/>
        <v>No Recupera</v>
      </c>
    </row>
    <row r="174" spans="1:22">
      <c r="A174" s="46">
        <v>20819</v>
      </c>
      <c r="B174" s="47" t="s">
        <v>189</v>
      </c>
      <c r="C174" s="27"/>
      <c r="D174" s="36"/>
      <c r="E174" s="27">
        <v>5</v>
      </c>
      <c r="F174" s="27"/>
      <c r="G174" s="27"/>
      <c r="H174" s="2" t="str">
        <f t="shared" si="27"/>
        <v/>
      </c>
      <c r="I174" s="3" t="str">
        <f t="shared" si="28"/>
        <v/>
      </c>
      <c r="J174" s="13" t="str">
        <f t="shared" si="29"/>
        <v>No Recupera</v>
      </c>
      <c r="K174" s="11"/>
      <c r="L174" s="24">
        <f t="shared" si="30"/>
        <v>1.6666666666666667</v>
      </c>
      <c r="M174" s="13" t="str">
        <f t="shared" si="31"/>
        <v>LIBRE</v>
      </c>
      <c r="O174" s="1" t="str">
        <f t="shared" si="32"/>
        <v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1.6666666666666667</v>
      </c>
      <c r="U174" t="str">
        <f t="shared" si="38"/>
        <v>No Recupera</v>
      </c>
      <c r="V174" t="str">
        <f t="shared" si="39"/>
        <v>No Recupera</v>
      </c>
    </row>
    <row r="175" spans="1:22">
      <c r="A175" s="48">
        <v>20040</v>
      </c>
      <c r="B175" s="49" t="s">
        <v>190</v>
      </c>
      <c r="C175" s="27"/>
      <c r="D175" s="36"/>
      <c r="E175" s="27">
        <v>4</v>
      </c>
      <c r="F175" s="27"/>
      <c r="G175" s="27"/>
      <c r="H175" s="2" t="str">
        <f t="shared" si="27"/>
        <v/>
      </c>
      <c r="I175" s="3" t="str">
        <f t="shared" si="28"/>
        <v/>
      </c>
      <c r="J175" s="13" t="str">
        <f t="shared" si="29"/>
        <v>No Recupera</v>
      </c>
      <c r="K175" s="11"/>
      <c r="L175" s="24">
        <f t="shared" si="30"/>
        <v>1.3333333333333333</v>
      </c>
      <c r="M175" s="13" t="str">
        <f t="shared" si="31"/>
        <v>LIBRE</v>
      </c>
      <c r="O175" s="1" t="str">
        <f t="shared" si="32"/>
        <v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1.3333333333333333</v>
      </c>
      <c r="U175" t="str">
        <f t="shared" si="38"/>
        <v>No Recupera</v>
      </c>
      <c r="V175" t="str">
        <f t="shared" si="39"/>
        <v>No Recupera</v>
      </c>
    </row>
    <row r="176" spans="1:22">
      <c r="A176" s="46">
        <v>518</v>
      </c>
      <c r="B176" s="47" t="s">
        <v>191</v>
      </c>
      <c r="C176" s="27"/>
      <c r="D176" s="36"/>
      <c r="E176" s="27">
        <v>5</v>
      </c>
      <c r="F176" s="27"/>
      <c r="G176" s="27"/>
      <c r="H176" s="2" t="str">
        <f t="shared" si="27"/>
        <v/>
      </c>
      <c r="I176" s="3" t="str">
        <f t="shared" si="28"/>
        <v/>
      </c>
      <c r="J176" s="13" t="str">
        <f t="shared" si="29"/>
        <v>No Recupera</v>
      </c>
      <c r="K176" s="11"/>
      <c r="L176" s="24">
        <f t="shared" si="30"/>
        <v>1.6666666666666667</v>
      </c>
      <c r="M176" s="13" t="str">
        <f t="shared" si="31"/>
        <v>LIBRE</v>
      </c>
      <c r="O176" s="1" t="str">
        <f t="shared" si="32"/>
        <v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1.6666666666666667</v>
      </c>
      <c r="U176" t="str">
        <f t="shared" si="38"/>
        <v>No Recupera</v>
      </c>
      <c r="V176" t="str">
        <f t="shared" si="39"/>
        <v>No Recupera</v>
      </c>
    </row>
    <row r="177" spans="1:22">
      <c r="A177" s="46">
        <v>20823</v>
      </c>
      <c r="B177" s="47" t="s">
        <v>192</v>
      </c>
      <c r="C177" s="27"/>
      <c r="D177" s="36"/>
      <c r="E177" s="27">
        <v>7</v>
      </c>
      <c r="F177" s="27"/>
      <c r="G177" s="27"/>
      <c r="H177" s="2" t="str">
        <f t="shared" si="27"/>
        <v/>
      </c>
      <c r="I177" s="3" t="str">
        <f t="shared" si="28"/>
        <v/>
      </c>
      <c r="J177" s="13" t="str">
        <f t="shared" si="29"/>
        <v>No Recupera</v>
      </c>
      <c r="K177" s="11"/>
      <c r="L177" s="24">
        <f t="shared" si="30"/>
        <v>2.3333333333333335</v>
      </c>
      <c r="M177" s="13" t="str">
        <f t="shared" si="31"/>
        <v>LIBRE</v>
      </c>
      <c r="O177" s="1" t="str">
        <f t="shared" si="32"/>
        <v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2.3333333333333335</v>
      </c>
      <c r="U177" t="str">
        <f t="shared" si="38"/>
        <v>No Recupera</v>
      </c>
      <c r="V177" t="str">
        <f t="shared" si="39"/>
        <v>No Recupera</v>
      </c>
    </row>
    <row r="178" spans="1:22">
      <c r="A178" s="48">
        <v>20283</v>
      </c>
      <c r="B178" s="49" t="s">
        <v>193</v>
      </c>
      <c r="C178" s="27"/>
      <c r="D178" s="36"/>
      <c r="E178" s="27"/>
      <c r="F178" s="27"/>
      <c r="G178" s="27"/>
      <c r="H178" s="2" t="str">
        <f t="shared" si="27"/>
        <v/>
      </c>
      <c r="I178" s="3" t="str">
        <f t="shared" si="28"/>
        <v/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 t="str">
        <f t="shared" si="32"/>
        <v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>
      <c r="A179" s="48">
        <v>17807</v>
      </c>
      <c r="B179" s="49" t="s">
        <v>194</v>
      </c>
      <c r="C179" s="27"/>
      <c r="D179" s="36"/>
      <c r="E179" s="27"/>
      <c r="F179" s="27"/>
      <c r="G179" s="27"/>
      <c r="H179" s="2" t="str">
        <f t="shared" si="27"/>
        <v/>
      </c>
      <c r="I179" s="3" t="str">
        <f t="shared" si="28"/>
        <v/>
      </c>
      <c r="J179" s="13" t="str">
        <f t="shared" si="29"/>
        <v>No Recupera</v>
      </c>
      <c r="K179" s="11"/>
      <c r="L179" s="24">
        <f t="shared" si="30"/>
        <v>0</v>
      </c>
      <c r="M179" s="13" t="str">
        <f t="shared" si="31"/>
        <v>LIBRE</v>
      </c>
      <c r="O179" s="1" t="str">
        <f t="shared" si="32"/>
        <v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>
      <c r="A180" s="48">
        <v>20023</v>
      </c>
      <c r="B180" s="49" t="s">
        <v>195</v>
      </c>
      <c r="C180" s="27"/>
      <c r="D180" s="36"/>
      <c r="E180" s="27">
        <v>6</v>
      </c>
      <c r="F180" s="27"/>
      <c r="G180" s="27"/>
      <c r="H180" s="2" t="str">
        <f t="shared" si="27"/>
        <v/>
      </c>
      <c r="I180" s="3" t="str">
        <f t="shared" si="28"/>
        <v/>
      </c>
      <c r="J180" s="13" t="str">
        <f t="shared" si="29"/>
        <v>No Recupera</v>
      </c>
      <c r="K180" s="11"/>
      <c r="L180" s="24">
        <f t="shared" si="30"/>
        <v>2</v>
      </c>
      <c r="M180" s="13" t="str">
        <f t="shared" si="31"/>
        <v>LIBRE</v>
      </c>
      <c r="O180" s="1" t="str">
        <f t="shared" si="32"/>
        <v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2</v>
      </c>
      <c r="U180" t="str">
        <f t="shared" si="38"/>
        <v>No Recupera</v>
      </c>
      <c r="V180" t="str">
        <f t="shared" si="39"/>
        <v>No Recupera</v>
      </c>
    </row>
    <row r="181" spans="1:22">
      <c r="A181" s="46">
        <v>467</v>
      </c>
      <c r="B181" s="47" t="s">
        <v>196</v>
      </c>
      <c r="C181" s="27"/>
      <c r="D181" s="36"/>
      <c r="E181" s="27"/>
      <c r="F181" s="27"/>
      <c r="G181" s="27"/>
      <c r="H181" s="2" t="str">
        <f t="shared" si="27"/>
        <v/>
      </c>
      <c r="I181" s="3" t="str">
        <f t="shared" si="28"/>
        <v/>
      </c>
      <c r="J181" s="13" t="str">
        <f t="shared" si="29"/>
        <v>No Recupera</v>
      </c>
      <c r="K181" s="11"/>
      <c r="L181" s="24">
        <f t="shared" si="30"/>
        <v>0</v>
      </c>
      <c r="M181" s="13" t="str">
        <f t="shared" si="31"/>
        <v>LIBRE</v>
      </c>
      <c r="O181" s="1" t="str">
        <f t="shared" si="32"/>
        <v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>
      <c r="A182" s="46">
        <v>20838</v>
      </c>
      <c r="B182" s="47" t="s">
        <v>197</v>
      </c>
      <c r="C182" s="27"/>
      <c r="D182" s="36"/>
      <c r="E182" s="27">
        <v>8</v>
      </c>
      <c r="F182" s="27"/>
      <c r="G182" s="27"/>
      <c r="H182" s="2" t="str">
        <f t="shared" si="27"/>
        <v/>
      </c>
      <c r="I182" s="3" t="str">
        <f t="shared" si="28"/>
        <v/>
      </c>
      <c r="J182" s="13" t="str">
        <f t="shared" si="29"/>
        <v>No Recupera</v>
      </c>
      <c r="K182" s="11"/>
      <c r="L182" s="24">
        <f t="shared" si="30"/>
        <v>2.6666666666666665</v>
      </c>
      <c r="M182" s="13" t="str">
        <f t="shared" si="31"/>
        <v>LIBRE</v>
      </c>
      <c r="O182" s="1" t="str">
        <f t="shared" si="32"/>
        <v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2.6666666666666665</v>
      </c>
      <c r="U182" t="str">
        <f t="shared" si="38"/>
        <v>No Recupera</v>
      </c>
      <c r="V182" t="str">
        <f t="shared" si="39"/>
        <v>No Recupera</v>
      </c>
    </row>
    <row r="183" spans="1:22">
      <c r="A183" s="48">
        <v>20839</v>
      </c>
      <c r="B183" s="49" t="s">
        <v>198</v>
      </c>
      <c r="C183" s="27"/>
      <c r="D183" s="36"/>
      <c r="E183" s="27">
        <v>9</v>
      </c>
      <c r="F183" s="27"/>
      <c r="G183" s="27"/>
      <c r="H183" s="2" t="str">
        <f t="shared" si="27"/>
        <v/>
      </c>
      <c r="I183" s="3" t="str">
        <f t="shared" si="28"/>
        <v/>
      </c>
      <c r="J183" s="13" t="str">
        <f t="shared" si="29"/>
        <v>No Recupera</v>
      </c>
      <c r="K183" s="11"/>
      <c r="L183" s="24">
        <f t="shared" si="30"/>
        <v>3</v>
      </c>
      <c r="M183" s="13" t="str">
        <f t="shared" si="31"/>
        <v>LIBRE</v>
      </c>
      <c r="O183" s="1" t="str">
        <f t="shared" si="32"/>
        <v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3</v>
      </c>
      <c r="U183" t="str">
        <f t="shared" si="38"/>
        <v>No Recupera</v>
      </c>
      <c r="V183" t="str">
        <f t="shared" si="39"/>
        <v>No Recupera</v>
      </c>
    </row>
    <row r="184" spans="1:22">
      <c r="A184" s="46">
        <v>469</v>
      </c>
      <c r="B184" s="47" t="s">
        <v>199</v>
      </c>
      <c r="C184" s="27"/>
      <c r="D184" s="36"/>
      <c r="E184" s="27"/>
      <c r="F184" s="27"/>
      <c r="G184" s="27"/>
      <c r="H184" s="2" t="str">
        <f t="shared" si="27"/>
        <v/>
      </c>
      <c r="I184" s="3" t="str">
        <f t="shared" si="28"/>
        <v/>
      </c>
      <c r="J184" s="13" t="str">
        <f t="shared" si="29"/>
        <v>No Recupera</v>
      </c>
      <c r="K184" s="11"/>
      <c r="L184" s="24">
        <f t="shared" si="30"/>
        <v>0</v>
      </c>
      <c r="M184" s="13" t="str">
        <f t="shared" si="31"/>
        <v>LIBRE</v>
      </c>
      <c r="O184" s="1" t="str">
        <f t="shared" si="32"/>
        <v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>
      <c r="A185" s="46">
        <v>481</v>
      </c>
      <c r="B185" s="47" t="s">
        <v>200</v>
      </c>
      <c r="C185" s="27"/>
      <c r="D185" s="36"/>
      <c r="E185" s="27">
        <v>7</v>
      </c>
      <c r="F185" s="27"/>
      <c r="G185" s="27"/>
      <c r="H185" s="2" t="str">
        <f t="shared" si="27"/>
        <v/>
      </c>
      <c r="I185" s="3" t="str">
        <f t="shared" si="28"/>
        <v/>
      </c>
      <c r="J185" s="13" t="str">
        <f t="shared" si="29"/>
        <v>No Recupera</v>
      </c>
      <c r="K185" s="11"/>
      <c r="L185" s="24">
        <f t="shared" si="30"/>
        <v>2.3333333333333335</v>
      </c>
      <c r="M185" s="13" t="str">
        <f t="shared" si="31"/>
        <v>LIBRE</v>
      </c>
      <c r="O185" s="1" t="str">
        <f t="shared" si="32"/>
        <v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2.3333333333333335</v>
      </c>
      <c r="U185" t="str">
        <f t="shared" si="38"/>
        <v>No Recupera</v>
      </c>
      <c r="V185" t="str">
        <f t="shared" si="39"/>
        <v>No Recupera</v>
      </c>
    </row>
    <row r="186" spans="1:22">
      <c r="A186" s="46">
        <v>20847</v>
      </c>
      <c r="B186" s="47" t="s">
        <v>201</v>
      </c>
      <c r="C186" s="27"/>
      <c r="D186" s="36"/>
      <c r="E186" s="27">
        <v>7</v>
      </c>
      <c r="F186" s="27"/>
      <c r="G186" s="27"/>
      <c r="H186" s="2" t="str">
        <f t="shared" si="27"/>
        <v/>
      </c>
      <c r="I186" s="3" t="str">
        <f t="shared" si="28"/>
        <v/>
      </c>
      <c r="J186" s="13" t="str">
        <f t="shared" si="29"/>
        <v>No Recupera</v>
      </c>
      <c r="K186" s="11"/>
      <c r="L186" s="24">
        <f t="shared" si="30"/>
        <v>2.3333333333333335</v>
      </c>
      <c r="M186" s="13" t="str">
        <f t="shared" si="31"/>
        <v>LIBRE</v>
      </c>
      <c r="O186" s="1" t="str">
        <f t="shared" si="32"/>
        <v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2.3333333333333335</v>
      </c>
      <c r="U186" t="str">
        <f t="shared" si="38"/>
        <v>No Recupera</v>
      </c>
      <c r="V186" t="str">
        <f t="shared" si="39"/>
        <v>No Recupera</v>
      </c>
    </row>
    <row r="187" spans="1:22">
      <c r="A187" s="46">
        <v>513</v>
      </c>
      <c r="B187" s="47" t="s">
        <v>202</v>
      </c>
      <c r="C187" s="27"/>
      <c r="D187" s="36"/>
      <c r="E187" s="27"/>
      <c r="F187" s="27"/>
      <c r="G187" s="27"/>
      <c r="H187" s="2" t="str">
        <f t="shared" si="27"/>
        <v/>
      </c>
      <c r="I187" s="3" t="str">
        <f t="shared" si="28"/>
        <v/>
      </c>
      <c r="J187" s="13" t="str">
        <f t="shared" si="29"/>
        <v>No Recupera</v>
      </c>
      <c r="K187" s="11"/>
      <c r="L187" s="24">
        <f t="shared" si="30"/>
        <v>0</v>
      </c>
      <c r="M187" s="13" t="str">
        <f t="shared" si="31"/>
        <v>LIBRE</v>
      </c>
      <c r="O187" s="1" t="str">
        <f t="shared" si="32"/>
        <v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>
      <c r="A188" s="46">
        <v>452</v>
      </c>
      <c r="B188" s="47" t="s">
        <v>203</v>
      </c>
      <c r="C188" s="27"/>
      <c r="D188" s="36"/>
      <c r="E188" s="27"/>
      <c r="F188" s="27"/>
      <c r="G188" s="27"/>
      <c r="H188" s="2" t="str">
        <f t="shared" si="27"/>
        <v/>
      </c>
      <c r="I188" s="3" t="str">
        <f t="shared" si="28"/>
        <v/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>
      <c r="A189" s="48">
        <v>20849</v>
      </c>
      <c r="B189" s="49" t="s">
        <v>204</v>
      </c>
      <c r="C189" s="27"/>
      <c r="D189" s="36"/>
      <c r="E189" s="27">
        <v>7</v>
      </c>
      <c r="F189" s="27"/>
      <c r="G189" s="27"/>
      <c r="H189" s="2" t="str">
        <f t="shared" si="27"/>
        <v/>
      </c>
      <c r="I189" s="3" t="str">
        <f t="shared" si="28"/>
        <v/>
      </c>
      <c r="J189" s="13" t="str">
        <f t="shared" si="29"/>
        <v>No Recupera</v>
      </c>
      <c r="K189" s="11"/>
      <c r="L189" s="24">
        <f t="shared" si="30"/>
        <v>2.3333333333333335</v>
      </c>
      <c r="M189" s="13" t="str">
        <f t="shared" si="31"/>
        <v>LIBRE</v>
      </c>
      <c r="O189" s="1" t="str">
        <f t="shared" si="32"/>
        <v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2.3333333333333335</v>
      </c>
      <c r="U189" t="str">
        <f t="shared" si="38"/>
        <v>No Recupera</v>
      </c>
      <c r="V189" t="str">
        <f t="shared" si="39"/>
        <v>No Recupera</v>
      </c>
    </row>
    <row r="190" spans="1:22">
      <c r="A190" s="46">
        <v>529</v>
      </c>
      <c r="B190" s="47" t="s">
        <v>205</v>
      </c>
      <c r="C190" s="27"/>
      <c r="D190" s="36"/>
      <c r="E190" s="27">
        <v>5</v>
      </c>
      <c r="F190" s="27"/>
      <c r="G190" s="27"/>
      <c r="H190" s="2" t="str">
        <f t="shared" si="27"/>
        <v/>
      </c>
      <c r="I190" s="3" t="str">
        <f t="shared" si="28"/>
        <v/>
      </c>
      <c r="J190" s="13" t="str">
        <f t="shared" si="29"/>
        <v>No Recupera</v>
      </c>
      <c r="K190" s="11"/>
      <c r="L190" s="24">
        <f t="shared" si="30"/>
        <v>1.6666666666666667</v>
      </c>
      <c r="M190" s="13" t="str">
        <f t="shared" si="31"/>
        <v>LIBRE</v>
      </c>
      <c r="O190" s="1" t="str">
        <f t="shared" si="32"/>
        <v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1.6666666666666667</v>
      </c>
      <c r="U190" t="str">
        <f t="shared" si="38"/>
        <v>No Recupera</v>
      </c>
      <c r="V190" t="str">
        <f t="shared" si="39"/>
        <v>No Recupera</v>
      </c>
    </row>
    <row r="191" spans="1:22">
      <c r="A191" s="48">
        <v>20850</v>
      </c>
      <c r="B191" s="49" t="s">
        <v>206</v>
      </c>
      <c r="C191" s="27"/>
      <c r="D191" s="36"/>
      <c r="E191" s="27">
        <v>5</v>
      </c>
      <c r="F191" s="27"/>
      <c r="G191" s="27"/>
      <c r="H191" s="2" t="str">
        <f t="shared" si="27"/>
        <v/>
      </c>
      <c r="I191" s="3" t="str">
        <f t="shared" si="28"/>
        <v/>
      </c>
      <c r="J191" s="13" t="str">
        <f t="shared" si="29"/>
        <v>No Recupera</v>
      </c>
      <c r="K191" s="11"/>
      <c r="L191" s="24">
        <f t="shared" si="30"/>
        <v>1.6666666666666667</v>
      </c>
      <c r="M191" s="13" t="str">
        <f t="shared" si="31"/>
        <v>LIBRE</v>
      </c>
      <c r="O191" s="1" t="str">
        <f t="shared" si="32"/>
        <v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1.6666666666666667</v>
      </c>
      <c r="U191" t="str">
        <f t="shared" si="38"/>
        <v>No Recupera</v>
      </c>
      <c r="V191" t="str">
        <f t="shared" si="39"/>
        <v>No Recupera</v>
      </c>
    </row>
    <row r="192" spans="1:22">
      <c r="A192" s="46">
        <v>1149</v>
      </c>
      <c r="B192" s="47" t="s">
        <v>207</v>
      </c>
      <c r="C192" s="27"/>
      <c r="D192" s="36"/>
      <c r="E192" s="27">
        <v>6</v>
      </c>
      <c r="F192" s="27"/>
      <c r="G192" s="27"/>
      <c r="H192" s="2" t="str">
        <f t="shared" si="27"/>
        <v/>
      </c>
      <c r="I192" s="3" t="str">
        <f t="shared" si="28"/>
        <v/>
      </c>
      <c r="J192" s="13" t="str">
        <f t="shared" si="29"/>
        <v>No Recupera</v>
      </c>
      <c r="K192" s="11"/>
      <c r="L192" s="24">
        <f t="shared" si="30"/>
        <v>2</v>
      </c>
      <c r="M192" s="13" t="str">
        <f t="shared" si="31"/>
        <v>LIBRE</v>
      </c>
      <c r="O192" s="1" t="str">
        <f t="shared" si="32"/>
        <v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2</v>
      </c>
      <c r="U192" t="str">
        <f t="shared" si="38"/>
        <v>No Recupera</v>
      </c>
      <c r="V192" t="str">
        <f t="shared" si="39"/>
        <v>No Recupera</v>
      </c>
    </row>
    <row r="193" spans="1:22">
      <c r="A193" s="46">
        <v>514</v>
      </c>
      <c r="B193" s="47" t="s">
        <v>208</v>
      </c>
      <c r="C193" s="27"/>
      <c r="D193" s="36"/>
      <c r="E193" s="27">
        <v>10</v>
      </c>
      <c r="F193" s="27"/>
      <c r="G193" s="27"/>
      <c r="H193" s="2" t="str">
        <f t="shared" si="27"/>
        <v/>
      </c>
      <c r="I193" s="3" t="str">
        <f t="shared" si="28"/>
        <v/>
      </c>
      <c r="J193" s="13" t="str">
        <f t="shared" si="29"/>
        <v>No Recupera</v>
      </c>
      <c r="K193" s="11"/>
      <c r="L193" s="24">
        <f t="shared" si="30"/>
        <v>3.3333333333333335</v>
      </c>
      <c r="M193" s="13" t="str">
        <f t="shared" si="31"/>
        <v>LIBRE</v>
      </c>
      <c r="O193" s="1" t="str">
        <f t="shared" si="32"/>
        <v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3.3333333333333335</v>
      </c>
      <c r="U193" t="str">
        <f t="shared" si="38"/>
        <v>No Recupera</v>
      </c>
      <c r="V193" t="str">
        <f t="shared" si="39"/>
        <v>No Recupera</v>
      </c>
    </row>
    <row r="194" spans="1:22">
      <c r="A194" s="46">
        <v>20863</v>
      </c>
      <c r="B194" s="47" t="s">
        <v>209</v>
      </c>
      <c r="C194" s="27"/>
      <c r="D194" s="36"/>
      <c r="E194" s="27">
        <v>5</v>
      </c>
      <c r="F194" s="27"/>
      <c r="G194" s="27"/>
      <c r="H194" s="2" t="str">
        <f t="shared" si="27"/>
        <v/>
      </c>
      <c r="I194" s="3" t="str">
        <f t="shared" si="28"/>
        <v/>
      </c>
      <c r="J194" s="13" t="str">
        <f t="shared" si="29"/>
        <v>No Recupera</v>
      </c>
      <c r="K194" s="11"/>
      <c r="L194" s="24">
        <f t="shared" si="30"/>
        <v>1.6666666666666667</v>
      </c>
      <c r="M194" s="13" t="str">
        <f t="shared" si="31"/>
        <v>LIBRE</v>
      </c>
      <c r="O194" s="1" t="str">
        <f t="shared" si="32"/>
        <v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1.6666666666666667</v>
      </c>
      <c r="U194" t="str">
        <f t="shared" si="38"/>
        <v>No Recupera</v>
      </c>
      <c r="V194" t="str">
        <f t="shared" si="39"/>
        <v>No Recupera</v>
      </c>
    </row>
    <row r="195" spans="1:22">
      <c r="A195" s="46">
        <v>1269</v>
      </c>
      <c r="B195" s="47" t="s">
        <v>210</v>
      </c>
      <c r="C195" s="27"/>
      <c r="D195" s="36"/>
      <c r="E195" s="27">
        <v>7</v>
      </c>
      <c r="F195" s="27"/>
      <c r="G195" s="27"/>
      <c r="H195" s="2" t="str">
        <f t="shared" ref="H195:H258" si="40">IF(OR(E195="",F195="",G195=""),"",R195)</f>
        <v/>
      </c>
      <c r="I195" s="3" t="str">
        <f t="shared" ref="I195:I258" si="41">O195</f>
        <v/>
      </c>
      <c r="J195" s="13" t="str">
        <f t="shared" ref="J195:J258" si="42">U195</f>
        <v>No Recupera</v>
      </c>
      <c r="K195" s="11"/>
      <c r="L195" s="24">
        <f t="shared" ref="L195:L258" si="43">IF(K195=" ", " ", IF(K195="A",H195,SUM(E195,F195,K195)/3))</f>
        <v>2.3333333333333335</v>
      </c>
      <c r="M195" s="13" t="str">
        <f t="shared" ref="M195:M258" si="44">IF(AND(L195&gt;5.99,L195&lt;10.01,K195&gt;5.99,K195&lt;10.01),"PROMOCIONÓ CON RECUP",IF(K195&lt;5.99,IF(T195&gt;5.99, "REGULAR","LIBRE"),"LIBRE"))</f>
        <v>LIBRE</v>
      </c>
      <c r="O195" s="1" t="str">
        <f t="shared" ref="O195:O258" si="45">IF(OR(E195="",F195="",G195=""),"",IF(P195=3,"AUS",IF(P195=2,AVERAGE(E195:G195)/2,AVERAGE(E195:G195))))</f>
        <v/>
      </c>
      <c r="P195">
        <f t="shared" ref="P195:P258" si="46">COUNTIF(E195:G195,"A")</f>
        <v>0</v>
      </c>
      <c r="Q195" t="str">
        <f t="shared" ref="Q195:Q258" si="47">IF(OR(E195&gt;-0.01,E195&lt;10,E195="A",F195&gt;-0.01,F195&lt;10.01,F195="A",G195&gt;-0.01,G195&lt;10.01,G195="A"),R195,"ERROR DE NOTA")</f>
        <v>REGULAR</v>
      </c>
      <c r="R195" t="str">
        <f t="shared" ref="R195:R258" si="48">IF(AND(E195&gt;5.99,E195&lt;10.01,F195&gt;5.99,F195&lt;10.01,G195&gt;5.99,G195&lt;10.01),"PROMOCIONÓ",S195)</f>
        <v>REGULAR</v>
      </c>
      <c r="S195" t="str">
        <f t="shared" ref="S195:S258" si="49">IF(P195&lt;1.001,IF(O195&gt;5.99,"REGULAR","LIBRE"),"LIBRE")</f>
        <v>REGULAR</v>
      </c>
      <c r="T195">
        <f t="shared" ref="T195:T258" si="50">SUM(E195,F195,K195)/3</f>
        <v>2.3333333333333335</v>
      </c>
      <c r="U195" t="str">
        <f t="shared" ref="U195:U258" si="51">IF(AND(E195&gt;5.99,E195&lt;10.01,F195&gt;5.99,F195&lt;10.01,G195&gt;5.99,G195&lt;10.01),"NO VA AL RECUPERATORIO INTEGRADOR -PROMOCIONÓ",V195)</f>
        <v>No Recupera</v>
      </c>
      <c r="V195" t="str">
        <f t="shared" ref="V195:V258" si="52">IF(OR(G195&lt;5.99,G195="A"),IF(AND(E195&gt;5.99,E195&lt;10.01),IF(AND(F195&gt;5.99,F195&lt;10.01),"PUEDE RECUPERAR INTEGRADOR PARA PROMOCION",IF(OR(F195="A",F195&lt;5.99),"No Recupera")), "No Recupera"),"No Recupera")</f>
        <v>No Recupera</v>
      </c>
    </row>
    <row r="196" spans="1:22">
      <c r="A196" s="46">
        <v>547</v>
      </c>
      <c r="B196" s="47" t="s">
        <v>211</v>
      </c>
      <c r="C196" s="27"/>
      <c r="D196" s="36"/>
      <c r="E196" s="27">
        <v>5</v>
      </c>
      <c r="F196" s="27"/>
      <c r="G196" s="27"/>
      <c r="H196" s="2" t="str">
        <f t="shared" si="40"/>
        <v/>
      </c>
      <c r="I196" s="3" t="str">
        <f t="shared" si="41"/>
        <v/>
      </c>
      <c r="J196" s="13" t="str">
        <f t="shared" si="42"/>
        <v>No Recupera</v>
      </c>
      <c r="K196" s="11"/>
      <c r="L196" s="24">
        <f t="shared" si="43"/>
        <v>1.6666666666666667</v>
      </c>
      <c r="M196" s="13" t="str">
        <f t="shared" si="44"/>
        <v>LIBRE</v>
      </c>
      <c r="O196" s="1" t="str">
        <f t="shared" si="45"/>
        <v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1.6666666666666667</v>
      </c>
      <c r="U196" t="str">
        <f t="shared" si="51"/>
        <v>No Recupera</v>
      </c>
      <c r="V196" t="str">
        <f t="shared" si="52"/>
        <v>No Recupera</v>
      </c>
    </row>
    <row r="197" spans="1:22">
      <c r="A197" s="46">
        <v>632</v>
      </c>
      <c r="B197" s="47" t="s">
        <v>212</v>
      </c>
      <c r="C197" s="27"/>
      <c r="D197" s="36"/>
      <c r="E197" s="27">
        <v>6</v>
      </c>
      <c r="F197" s="27"/>
      <c r="G197" s="27"/>
      <c r="H197" s="2" t="str">
        <f t="shared" si="40"/>
        <v/>
      </c>
      <c r="I197" s="3" t="str">
        <f t="shared" si="41"/>
        <v/>
      </c>
      <c r="J197" s="13" t="str">
        <f t="shared" si="42"/>
        <v>No Recupera</v>
      </c>
      <c r="K197" s="11"/>
      <c r="L197" s="24">
        <f t="shared" si="43"/>
        <v>2</v>
      </c>
      <c r="M197" s="13" t="str">
        <f t="shared" si="44"/>
        <v>LIBRE</v>
      </c>
      <c r="O197" s="1" t="str">
        <f t="shared" si="45"/>
        <v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2</v>
      </c>
      <c r="U197" t="str">
        <f t="shared" si="51"/>
        <v>No Recupera</v>
      </c>
      <c r="V197" t="str">
        <f t="shared" si="52"/>
        <v>No Recupera</v>
      </c>
    </row>
    <row r="198" spans="1:22">
      <c r="A198" s="46">
        <v>638</v>
      </c>
      <c r="B198" s="47" t="s">
        <v>213</v>
      </c>
      <c r="C198" s="27"/>
      <c r="D198" s="36"/>
      <c r="E198" s="27">
        <v>8</v>
      </c>
      <c r="F198" s="27"/>
      <c r="G198" s="27"/>
      <c r="H198" s="2" t="str">
        <f t="shared" si="40"/>
        <v/>
      </c>
      <c r="I198" s="3" t="str">
        <f t="shared" si="41"/>
        <v/>
      </c>
      <c r="J198" s="13" t="str">
        <f t="shared" si="42"/>
        <v>No Recupera</v>
      </c>
      <c r="K198" s="11"/>
      <c r="L198" s="24">
        <f t="shared" si="43"/>
        <v>2.6666666666666665</v>
      </c>
      <c r="M198" s="13" t="str">
        <f t="shared" si="44"/>
        <v>LIBRE</v>
      </c>
      <c r="O198" s="1" t="str">
        <f t="shared" si="45"/>
        <v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2.6666666666666665</v>
      </c>
      <c r="U198" t="str">
        <f t="shared" si="51"/>
        <v>No Recupera</v>
      </c>
      <c r="V198" t="str">
        <f t="shared" si="52"/>
        <v>No Recupera</v>
      </c>
    </row>
    <row r="199" spans="1:22">
      <c r="A199" s="46">
        <v>20881</v>
      </c>
      <c r="B199" s="47" t="s">
        <v>214</v>
      </c>
      <c r="C199" s="27"/>
      <c r="D199" s="36"/>
      <c r="E199" s="27">
        <v>8</v>
      </c>
      <c r="F199" s="27"/>
      <c r="G199" s="27"/>
      <c r="H199" s="2" t="str">
        <f t="shared" si="40"/>
        <v/>
      </c>
      <c r="I199" s="3" t="str">
        <f t="shared" si="41"/>
        <v/>
      </c>
      <c r="J199" s="13" t="str">
        <f t="shared" si="42"/>
        <v>No Recupera</v>
      </c>
      <c r="K199" s="11"/>
      <c r="L199" s="24">
        <f t="shared" si="43"/>
        <v>2.6666666666666665</v>
      </c>
      <c r="M199" s="13" t="str">
        <f t="shared" si="44"/>
        <v>LIBRE</v>
      </c>
      <c r="O199" s="1" t="str">
        <f t="shared" si="45"/>
        <v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2.6666666666666665</v>
      </c>
      <c r="U199" t="str">
        <f t="shared" si="51"/>
        <v>No Recupera</v>
      </c>
      <c r="V199" t="str">
        <f t="shared" si="52"/>
        <v>No Recupera</v>
      </c>
    </row>
    <row r="200" spans="1:22">
      <c r="A200" s="48">
        <v>20885</v>
      </c>
      <c r="B200" s="49" t="s">
        <v>215</v>
      </c>
      <c r="C200" s="27"/>
      <c r="D200" s="36"/>
      <c r="E200" s="27">
        <v>10</v>
      </c>
      <c r="F200" s="27"/>
      <c r="G200" s="27"/>
      <c r="H200" s="2" t="str">
        <f t="shared" si="40"/>
        <v/>
      </c>
      <c r="I200" s="3" t="str">
        <f t="shared" si="41"/>
        <v/>
      </c>
      <c r="J200" s="13" t="str">
        <f t="shared" si="42"/>
        <v>No Recupera</v>
      </c>
      <c r="K200" s="11"/>
      <c r="L200" s="24">
        <f t="shared" si="43"/>
        <v>3.3333333333333335</v>
      </c>
      <c r="M200" s="13" t="str">
        <f t="shared" si="44"/>
        <v>LIBRE</v>
      </c>
      <c r="O200" s="1" t="str">
        <f t="shared" si="45"/>
        <v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3.3333333333333335</v>
      </c>
      <c r="U200" t="str">
        <f t="shared" si="51"/>
        <v>No Recupera</v>
      </c>
      <c r="V200" t="str">
        <f t="shared" si="52"/>
        <v>No Recupera</v>
      </c>
    </row>
    <row r="201" spans="1:22">
      <c r="A201" s="48">
        <v>20888</v>
      </c>
      <c r="B201" s="49" t="s">
        <v>216</v>
      </c>
      <c r="C201" s="27"/>
      <c r="D201" s="36"/>
      <c r="E201" s="27">
        <v>10</v>
      </c>
      <c r="F201" s="27"/>
      <c r="G201" s="27"/>
      <c r="H201" s="2" t="str">
        <f t="shared" si="40"/>
        <v/>
      </c>
      <c r="I201" s="3" t="str">
        <f t="shared" si="41"/>
        <v/>
      </c>
      <c r="J201" s="13" t="str">
        <f t="shared" si="42"/>
        <v>No Recupera</v>
      </c>
      <c r="K201" s="11"/>
      <c r="L201" s="24">
        <f t="shared" si="43"/>
        <v>3.3333333333333335</v>
      </c>
      <c r="M201" s="13" t="str">
        <f t="shared" si="44"/>
        <v>LIBRE</v>
      </c>
      <c r="O201" s="1" t="str">
        <f t="shared" si="45"/>
        <v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3.3333333333333335</v>
      </c>
      <c r="U201" t="str">
        <f t="shared" si="51"/>
        <v>No Recupera</v>
      </c>
      <c r="V201" t="str">
        <f t="shared" si="52"/>
        <v>No Recupera</v>
      </c>
    </row>
    <row r="202" spans="1:22">
      <c r="A202" s="46">
        <v>627</v>
      </c>
      <c r="B202" s="47" t="s">
        <v>217</v>
      </c>
      <c r="C202" s="27"/>
      <c r="D202" s="36"/>
      <c r="E202" s="27">
        <v>9</v>
      </c>
      <c r="F202" s="27"/>
      <c r="G202" s="27"/>
      <c r="H202" s="2" t="str">
        <f t="shared" si="40"/>
        <v/>
      </c>
      <c r="I202" s="3" t="str">
        <f t="shared" si="41"/>
        <v/>
      </c>
      <c r="J202" s="13" t="str">
        <f t="shared" si="42"/>
        <v>No Recupera</v>
      </c>
      <c r="K202" s="11"/>
      <c r="L202" s="24">
        <f t="shared" si="43"/>
        <v>3</v>
      </c>
      <c r="M202" s="13" t="str">
        <f t="shared" si="44"/>
        <v>LIBRE</v>
      </c>
      <c r="O202" s="1" t="str">
        <f t="shared" si="45"/>
        <v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3</v>
      </c>
      <c r="U202" t="str">
        <f t="shared" si="51"/>
        <v>No Recupera</v>
      </c>
      <c r="V202" t="str">
        <f t="shared" si="52"/>
        <v>No Recupera</v>
      </c>
    </row>
    <row r="203" spans="1:22">
      <c r="A203" s="46">
        <v>557</v>
      </c>
      <c r="B203" s="47" t="s">
        <v>218</v>
      </c>
      <c r="C203" s="27"/>
      <c r="D203" s="36"/>
      <c r="E203" s="27">
        <v>2</v>
      </c>
      <c r="F203" s="27"/>
      <c r="G203" s="27"/>
      <c r="H203" s="2" t="str">
        <f t="shared" si="40"/>
        <v/>
      </c>
      <c r="I203" s="3" t="str">
        <f t="shared" si="41"/>
        <v/>
      </c>
      <c r="J203" s="13" t="str">
        <f t="shared" si="42"/>
        <v>No Recupera</v>
      </c>
      <c r="K203" s="11"/>
      <c r="L203" s="24">
        <f t="shared" si="43"/>
        <v>0.66666666666666663</v>
      </c>
      <c r="M203" s="13" t="str">
        <f t="shared" si="44"/>
        <v>LIBRE</v>
      </c>
      <c r="O203" s="1" t="str">
        <f t="shared" si="45"/>
        <v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0.66666666666666663</v>
      </c>
      <c r="U203" t="str">
        <f t="shared" si="51"/>
        <v>No Recupera</v>
      </c>
      <c r="V203" t="str">
        <f t="shared" si="52"/>
        <v>No Recupera</v>
      </c>
    </row>
    <row r="204" spans="1:22">
      <c r="A204" s="46">
        <v>652</v>
      </c>
      <c r="B204" s="47" t="s">
        <v>219</v>
      </c>
      <c r="C204" s="27"/>
      <c r="D204" s="36"/>
      <c r="E204" s="27">
        <v>8</v>
      </c>
      <c r="F204" s="27"/>
      <c r="G204" s="27"/>
      <c r="H204" s="2" t="str">
        <f t="shared" si="40"/>
        <v/>
      </c>
      <c r="I204" s="3" t="str">
        <f t="shared" si="41"/>
        <v/>
      </c>
      <c r="J204" s="13" t="str">
        <f t="shared" si="42"/>
        <v>No Recupera</v>
      </c>
      <c r="K204" s="11"/>
      <c r="L204" s="24">
        <f t="shared" si="43"/>
        <v>2.6666666666666665</v>
      </c>
      <c r="M204" s="13" t="str">
        <f t="shared" si="44"/>
        <v>LIBRE</v>
      </c>
      <c r="O204" s="1" t="str">
        <f t="shared" si="45"/>
        <v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2.6666666666666665</v>
      </c>
      <c r="U204" t="str">
        <f t="shared" si="51"/>
        <v>No Recupera</v>
      </c>
      <c r="V204" t="str">
        <f t="shared" si="52"/>
        <v>No Recupera</v>
      </c>
    </row>
    <row r="205" spans="1:22">
      <c r="A205" s="46">
        <v>564</v>
      </c>
      <c r="B205" s="47" t="s">
        <v>220</v>
      </c>
      <c r="C205" s="27"/>
      <c r="D205" s="36"/>
      <c r="E205" s="27">
        <v>5</v>
      </c>
      <c r="F205" s="27"/>
      <c r="G205" s="27"/>
      <c r="H205" s="2" t="str">
        <f t="shared" si="40"/>
        <v/>
      </c>
      <c r="I205" s="3" t="str">
        <f t="shared" si="41"/>
        <v/>
      </c>
      <c r="J205" s="13" t="str">
        <f t="shared" si="42"/>
        <v>No Recupera</v>
      </c>
      <c r="K205" s="11"/>
      <c r="L205" s="24">
        <f t="shared" si="43"/>
        <v>1.6666666666666667</v>
      </c>
      <c r="M205" s="13" t="str">
        <f t="shared" si="44"/>
        <v>LIBRE</v>
      </c>
      <c r="O205" s="1" t="str">
        <f t="shared" si="45"/>
        <v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1.6666666666666667</v>
      </c>
      <c r="U205" t="str">
        <f t="shared" si="51"/>
        <v>No Recupera</v>
      </c>
      <c r="V205" t="str">
        <f t="shared" si="52"/>
        <v>No Recupera</v>
      </c>
    </row>
    <row r="206" spans="1:22">
      <c r="A206" s="48">
        <v>20895</v>
      </c>
      <c r="B206" s="49" t="s">
        <v>221</v>
      </c>
      <c r="C206" s="27"/>
      <c r="D206" s="36"/>
      <c r="E206" s="27">
        <v>8</v>
      </c>
      <c r="F206" s="27"/>
      <c r="G206" s="27"/>
      <c r="H206" s="2" t="str">
        <f t="shared" si="40"/>
        <v/>
      </c>
      <c r="I206" s="3" t="str">
        <f t="shared" si="41"/>
        <v/>
      </c>
      <c r="J206" s="13" t="str">
        <f t="shared" si="42"/>
        <v>No Recupera</v>
      </c>
      <c r="K206" s="11"/>
      <c r="L206" s="24">
        <f t="shared" si="43"/>
        <v>2.6666666666666665</v>
      </c>
      <c r="M206" s="13" t="str">
        <f t="shared" si="44"/>
        <v>LIBRE</v>
      </c>
      <c r="O206" s="1" t="str">
        <f t="shared" si="45"/>
        <v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2.6666666666666665</v>
      </c>
      <c r="U206" t="str">
        <f t="shared" si="51"/>
        <v>No Recupera</v>
      </c>
      <c r="V206" t="str">
        <f t="shared" si="52"/>
        <v>No Recupera</v>
      </c>
    </row>
    <row r="207" spans="1:22">
      <c r="A207" s="46">
        <v>634</v>
      </c>
      <c r="B207" s="47" t="s">
        <v>222</v>
      </c>
      <c r="C207" s="27"/>
      <c r="D207" s="36"/>
      <c r="E207" s="27">
        <v>9</v>
      </c>
      <c r="F207" s="27"/>
      <c r="G207" s="27"/>
      <c r="H207" s="2" t="str">
        <f t="shared" si="40"/>
        <v/>
      </c>
      <c r="I207" s="3" t="str">
        <f t="shared" si="41"/>
        <v/>
      </c>
      <c r="J207" s="13" t="str">
        <f t="shared" si="42"/>
        <v>No Recupera</v>
      </c>
      <c r="K207" s="11"/>
      <c r="L207" s="24">
        <f t="shared" si="43"/>
        <v>3</v>
      </c>
      <c r="M207" s="13" t="str">
        <f t="shared" si="44"/>
        <v>LIBRE</v>
      </c>
      <c r="O207" s="1" t="str">
        <f t="shared" si="45"/>
        <v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3</v>
      </c>
      <c r="U207" t="str">
        <f t="shared" si="51"/>
        <v>No Recupera</v>
      </c>
      <c r="V207" t="str">
        <f t="shared" si="52"/>
        <v>No Recupera</v>
      </c>
    </row>
    <row r="208" spans="1:22" ht="26.25">
      <c r="A208" s="46">
        <v>606</v>
      </c>
      <c r="B208" s="47" t="s">
        <v>223</v>
      </c>
      <c r="C208" s="27"/>
      <c r="D208" s="36"/>
      <c r="E208" s="27">
        <v>6</v>
      </c>
      <c r="F208" s="27"/>
      <c r="G208" s="27"/>
      <c r="H208" s="2" t="str">
        <f t="shared" si="40"/>
        <v/>
      </c>
      <c r="I208" s="3" t="str">
        <f t="shared" si="41"/>
        <v/>
      </c>
      <c r="J208" s="13" t="str">
        <f t="shared" si="42"/>
        <v>No Recupera</v>
      </c>
      <c r="K208" s="11"/>
      <c r="L208" s="24">
        <f t="shared" si="43"/>
        <v>2</v>
      </c>
      <c r="M208" s="13" t="str">
        <f t="shared" si="44"/>
        <v>LIBRE</v>
      </c>
      <c r="O208" s="1" t="str">
        <f t="shared" si="45"/>
        <v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2</v>
      </c>
      <c r="U208" t="str">
        <f t="shared" si="51"/>
        <v>No Recupera</v>
      </c>
      <c r="V208" t="str">
        <f t="shared" si="52"/>
        <v>No Recupera</v>
      </c>
    </row>
    <row r="209" spans="1:22">
      <c r="A209" s="46">
        <v>643</v>
      </c>
      <c r="B209" s="47" t="s">
        <v>224</v>
      </c>
      <c r="C209" s="27"/>
      <c r="D209" s="36"/>
      <c r="E209" s="27">
        <v>6</v>
      </c>
      <c r="F209" s="27"/>
      <c r="G209" s="27"/>
      <c r="H209" s="2" t="str">
        <f t="shared" si="40"/>
        <v/>
      </c>
      <c r="I209" s="3" t="str">
        <f t="shared" si="41"/>
        <v/>
      </c>
      <c r="J209" s="13" t="str">
        <f t="shared" si="42"/>
        <v>No Recupera</v>
      </c>
      <c r="K209" s="11"/>
      <c r="L209" s="24">
        <f t="shared" si="43"/>
        <v>2</v>
      </c>
      <c r="M209" s="13" t="str">
        <f t="shared" si="44"/>
        <v>LIBRE</v>
      </c>
      <c r="O209" s="1" t="str">
        <f t="shared" si="45"/>
        <v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2</v>
      </c>
      <c r="U209" t="str">
        <f t="shared" si="51"/>
        <v>No Recupera</v>
      </c>
      <c r="V209" t="str">
        <f t="shared" si="52"/>
        <v>No Recupera</v>
      </c>
    </row>
    <row r="210" spans="1:22">
      <c r="A210" s="48">
        <v>20897</v>
      </c>
      <c r="B210" s="49" t="s">
        <v>225</v>
      </c>
      <c r="C210" s="27"/>
      <c r="D210" s="36"/>
      <c r="E210" s="27">
        <v>4</v>
      </c>
      <c r="F210" s="27"/>
      <c r="G210" s="27"/>
      <c r="H210" s="2" t="str">
        <f t="shared" si="40"/>
        <v/>
      </c>
      <c r="I210" s="3" t="str">
        <f t="shared" si="41"/>
        <v/>
      </c>
      <c r="J210" s="13" t="str">
        <f t="shared" si="42"/>
        <v>No Recupera</v>
      </c>
      <c r="K210" s="11"/>
      <c r="L210" s="24">
        <f t="shared" si="43"/>
        <v>1.3333333333333333</v>
      </c>
      <c r="M210" s="13" t="str">
        <f t="shared" si="44"/>
        <v>LIBRE</v>
      </c>
      <c r="O210" s="1" t="str">
        <f t="shared" si="45"/>
        <v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1.3333333333333333</v>
      </c>
      <c r="U210" t="str">
        <f t="shared" si="51"/>
        <v>No Recupera</v>
      </c>
      <c r="V210" t="str">
        <f t="shared" si="52"/>
        <v>No Recupera</v>
      </c>
    </row>
    <row r="211" spans="1:22">
      <c r="A211" s="48">
        <v>20902</v>
      </c>
      <c r="B211" s="49" t="s">
        <v>226</v>
      </c>
      <c r="C211" s="27"/>
      <c r="D211" s="36"/>
      <c r="E211" s="27">
        <v>10</v>
      </c>
      <c r="F211" s="27"/>
      <c r="G211" s="27"/>
      <c r="H211" s="2" t="str">
        <f t="shared" si="40"/>
        <v/>
      </c>
      <c r="I211" s="3" t="str">
        <f t="shared" si="41"/>
        <v/>
      </c>
      <c r="J211" s="13" t="str">
        <f t="shared" si="42"/>
        <v>No Recupera</v>
      </c>
      <c r="K211" s="11"/>
      <c r="L211" s="24">
        <f t="shared" si="43"/>
        <v>3.3333333333333335</v>
      </c>
      <c r="M211" s="13" t="str">
        <f t="shared" si="44"/>
        <v>LIBRE</v>
      </c>
      <c r="O211" s="1" t="str">
        <f t="shared" si="45"/>
        <v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3.3333333333333335</v>
      </c>
      <c r="U211" t="str">
        <f t="shared" si="51"/>
        <v>No Recupera</v>
      </c>
      <c r="V211" t="str">
        <f t="shared" si="52"/>
        <v>No Recupera</v>
      </c>
    </row>
    <row r="212" spans="1:22">
      <c r="A212" s="48">
        <v>20372</v>
      </c>
      <c r="B212" s="49" t="s">
        <v>227</v>
      </c>
      <c r="C212" s="27"/>
      <c r="D212" s="36"/>
      <c r="E212" s="27">
        <v>8</v>
      </c>
      <c r="F212" s="27"/>
      <c r="G212" s="27"/>
      <c r="H212" s="2" t="str">
        <f t="shared" si="40"/>
        <v/>
      </c>
      <c r="I212" s="3" t="str">
        <f t="shared" si="41"/>
        <v/>
      </c>
      <c r="J212" s="13" t="str">
        <f t="shared" si="42"/>
        <v>No Recupera</v>
      </c>
      <c r="K212" s="11"/>
      <c r="L212" s="24">
        <f t="shared" si="43"/>
        <v>2.6666666666666665</v>
      </c>
      <c r="M212" s="13" t="str">
        <f t="shared" si="44"/>
        <v>LIBRE</v>
      </c>
      <c r="O212" s="1" t="str">
        <f t="shared" si="45"/>
        <v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2.6666666666666665</v>
      </c>
      <c r="U212" t="str">
        <f t="shared" si="51"/>
        <v>No Recupera</v>
      </c>
      <c r="V212" t="str">
        <f t="shared" si="52"/>
        <v>No Recupera</v>
      </c>
    </row>
    <row r="213" spans="1:22">
      <c r="A213" s="48">
        <v>17884</v>
      </c>
      <c r="B213" s="49" t="s">
        <v>228</v>
      </c>
      <c r="C213" s="27"/>
      <c r="D213" s="36"/>
      <c r="E213" s="27">
        <v>6</v>
      </c>
      <c r="F213" s="27"/>
      <c r="G213" s="27"/>
      <c r="H213" s="2" t="str">
        <f t="shared" si="40"/>
        <v/>
      </c>
      <c r="I213" s="3" t="str">
        <f t="shared" si="41"/>
        <v/>
      </c>
      <c r="J213" s="13" t="str">
        <f t="shared" si="42"/>
        <v>No Recupera</v>
      </c>
      <c r="K213" s="11"/>
      <c r="L213" s="24">
        <f t="shared" si="43"/>
        <v>2</v>
      </c>
      <c r="M213" s="13" t="str">
        <f t="shared" si="44"/>
        <v>LIBRE</v>
      </c>
      <c r="O213" s="1" t="str">
        <f t="shared" si="45"/>
        <v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2</v>
      </c>
      <c r="U213" t="str">
        <f t="shared" si="51"/>
        <v>No Recupera</v>
      </c>
      <c r="V213" t="str">
        <f t="shared" si="52"/>
        <v>No Recupera</v>
      </c>
    </row>
    <row r="214" spans="1:22">
      <c r="A214" s="46">
        <v>610</v>
      </c>
      <c r="B214" s="47" t="s">
        <v>229</v>
      </c>
      <c r="C214" s="27"/>
      <c r="D214" s="36"/>
      <c r="E214" s="27">
        <v>9</v>
      </c>
      <c r="F214" s="27"/>
      <c r="G214" s="27"/>
      <c r="H214" s="2" t="str">
        <f t="shared" si="40"/>
        <v/>
      </c>
      <c r="I214" s="3" t="str">
        <f t="shared" si="41"/>
        <v/>
      </c>
      <c r="J214" s="13" t="str">
        <f t="shared" si="42"/>
        <v>No Recupera</v>
      </c>
      <c r="K214" s="11"/>
      <c r="L214" s="24">
        <f t="shared" si="43"/>
        <v>3</v>
      </c>
      <c r="M214" s="13" t="str">
        <f t="shared" si="44"/>
        <v>LIBRE</v>
      </c>
      <c r="O214" s="1" t="str">
        <f t="shared" si="45"/>
        <v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3</v>
      </c>
      <c r="U214" t="str">
        <f t="shared" si="51"/>
        <v>No Recupera</v>
      </c>
      <c r="V214" t="str">
        <f t="shared" si="52"/>
        <v>No Recupera</v>
      </c>
    </row>
    <row r="215" spans="1:22">
      <c r="A215" s="46">
        <v>1281</v>
      </c>
      <c r="B215" s="47" t="s">
        <v>230</v>
      </c>
      <c r="C215" s="27"/>
      <c r="D215" s="36"/>
      <c r="E215" s="27">
        <v>8</v>
      </c>
      <c r="F215" s="27"/>
      <c r="G215" s="27"/>
      <c r="H215" s="2" t="str">
        <f t="shared" si="40"/>
        <v/>
      </c>
      <c r="I215" s="3" t="str">
        <f t="shared" si="41"/>
        <v/>
      </c>
      <c r="J215" s="13" t="str">
        <f t="shared" si="42"/>
        <v>No Recupera</v>
      </c>
      <c r="K215" s="11"/>
      <c r="L215" s="24">
        <f t="shared" si="43"/>
        <v>2.6666666666666665</v>
      </c>
      <c r="M215" s="13" t="str">
        <f t="shared" si="44"/>
        <v>LIBRE</v>
      </c>
      <c r="O215" s="1" t="str">
        <f t="shared" si="45"/>
        <v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2.6666666666666665</v>
      </c>
      <c r="U215" t="str">
        <f t="shared" si="51"/>
        <v>No Recupera</v>
      </c>
      <c r="V215" t="str">
        <f t="shared" si="52"/>
        <v>No Recupera</v>
      </c>
    </row>
    <row r="216" spans="1:22">
      <c r="A216" s="46">
        <v>611</v>
      </c>
      <c r="B216" s="47" t="s">
        <v>231</v>
      </c>
      <c r="C216" s="27"/>
      <c r="D216" s="36"/>
      <c r="E216" s="27">
        <v>7</v>
      </c>
      <c r="F216" s="27"/>
      <c r="G216" s="27"/>
      <c r="H216" s="2" t="str">
        <f t="shared" si="40"/>
        <v/>
      </c>
      <c r="I216" s="3" t="str">
        <f t="shared" si="41"/>
        <v/>
      </c>
      <c r="J216" s="13" t="str">
        <f t="shared" si="42"/>
        <v>No Recupera</v>
      </c>
      <c r="K216" s="11"/>
      <c r="L216" s="24">
        <f t="shared" si="43"/>
        <v>2.3333333333333335</v>
      </c>
      <c r="M216" s="13" t="str">
        <f t="shared" si="44"/>
        <v>LIBRE</v>
      </c>
      <c r="O216" s="1" t="str">
        <f t="shared" si="45"/>
        <v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2.3333333333333335</v>
      </c>
      <c r="U216" t="str">
        <f t="shared" si="51"/>
        <v>No Recupera</v>
      </c>
      <c r="V216" t="str">
        <f t="shared" si="52"/>
        <v>No Recupera</v>
      </c>
    </row>
    <row r="217" spans="1:22">
      <c r="A217" s="46">
        <v>602</v>
      </c>
      <c r="B217" s="47" t="s">
        <v>232</v>
      </c>
      <c r="C217" s="27"/>
      <c r="D217" s="36"/>
      <c r="E217" s="27">
        <v>9</v>
      </c>
      <c r="F217" s="27"/>
      <c r="G217" s="27"/>
      <c r="H217" s="2" t="str">
        <f t="shared" si="40"/>
        <v/>
      </c>
      <c r="I217" s="3" t="str">
        <f t="shared" si="41"/>
        <v/>
      </c>
      <c r="J217" s="13" t="str">
        <f t="shared" si="42"/>
        <v>No Recupera</v>
      </c>
      <c r="K217" s="11"/>
      <c r="L217" s="24">
        <f t="shared" si="43"/>
        <v>3</v>
      </c>
      <c r="M217" s="13" t="str">
        <f t="shared" si="44"/>
        <v>LIBRE</v>
      </c>
      <c r="O217" s="1" t="str">
        <f t="shared" si="45"/>
        <v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3</v>
      </c>
      <c r="U217" t="str">
        <f t="shared" si="51"/>
        <v>No Recupera</v>
      </c>
      <c r="V217" t="str">
        <f t="shared" si="52"/>
        <v>No Recupera</v>
      </c>
    </row>
    <row r="218" spans="1:22">
      <c r="A218" s="46">
        <v>550</v>
      </c>
      <c r="B218" s="47" t="s">
        <v>233</v>
      </c>
      <c r="C218" s="27"/>
      <c r="D218" s="36"/>
      <c r="E218" s="27">
        <v>6</v>
      </c>
      <c r="F218" s="27"/>
      <c r="G218" s="27"/>
      <c r="H218" s="2" t="str">
        <f t="shared" si="40"/>
        <v/>
      </c>
      <c r="I218" s="3" t="str">
        <f t="shared" si="41"/>
        <v/>
      </c>
      <c r="J218" s="13" t="str">
        <f t="shared" si="42"/>
        <v>No Recupera</v>
      </c>
      <c r="K218" s="11"/>
      <c r="L218" s="24">
        <f t="shared" si="43"/>
        <v>2</v>
      </c>
      <c r="M218" s="13" t="str">
        <f t="shared" si="44"/>
        <v>LIBRE</v>
      </c>
      <c r="O218" s="1" t="str">
        <f t="shared" si="45"/>
        <v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2</v>
      </c>
      <c r="U218" t="str">
        <f t="shared" si="51"/>
        <v>No Recupera</v>
      </c>
      <c r="V218" t="str">
        <f t="shared" si="52"/>
        <v>No Recupera</v>
      </c>
    </row>
    <row r="219" spans="1:22">
      <c r="A219" s="46">
        <v>622</v>
      </c>
      <c r="B219" s="47" t="s">
        <v>234</v>
      </c>
      <c r="C219" s="27"/>
      <c r="D219" s="36"/>
      <c r="E219" s="27">
        <v>8</v>
      </c>
      <c r="F219" s="27"/>
      <c r="G219" s="27"/>
      <c r="H219" s="2" t="str">
        <f t="shared" si="40"/>
        <v/>
      </c>
      <c r="I219" s="3" t="str">
        <f t="shared" si="41"/>
        <v/>
      </c>
      <c r="J219" s="13" t="str">
        <f t="shared" si="42"/>
        <v>No Recupera</v>
      </c>
      <c r="K219" s="11"/>
      <c r="L219" s="24">
        <f t="shared" si="43"/>
        <v>2.6666666666666665</v>
      </c>
      <c r="M219" s="13" t="str">
        <f t="shared" si="44"/>
        <v>LIBRE</v>
      </c>
      <c r="O219" s="1" t="str">
        <f t="shared" si="45"/>
        <v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2.6666666666666665</v>
      </c>
      <c r="U219" t="str">
        <f t="shared" si="51"/>
        <v>No Recupera</v>
      </c>
      <c r="V219" t="str">
        <f t="shared" si="52"/>
        <v>No Recupera</v>
      </c>
    </row>
    <row r="220" spans="1:22">
      <c r="A220" s="46">
        <v>668</v>
      </c>
      <c r="B220" s="47" t="s">
        <v>235</v>
      </c>
      <c r="C220" s="27"/>
      <c r="D220" s="36"/>
      <c r="E220" s="27">
        <v>6</v>
      </c>
      <c r="F220" s="27"/>
      <c r="G220" s="27"/>
      <c r="H220" s="2" t="str">
        <f t="shared" si="40"/>
        <v/>
      </c>
      <c r="I220" s="3" t="str">
        <f t="shared" si="41"/>
        <v/>
      </c>
      <c r="J220" s="13" t="str">
        <f t="shared" si="42"/>
        <v>No Recupera</v>
      </c>
      <c r="K220" s="11"/>
      <c r="L220" s="24">
        <f t="shared" si="43"/>
        <v>2</v>
      </c>
      <c r="M220" s="13" t="str">
        <f t="shared" si="44"/>
        <v>LIBRE</v>
      </c>
      <c r="O220" s="1" t="str">
        <f t="shared" si="45"/>
        <v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2</v>
      </c>
      <c r="U220" t="str">
        <f t="shared" si="51"/>
        <v>No Recupera</v>
      </c>
      <c r="V220" t="str">
        <f t="shared" si="52"/>
        <v>No Recupera</v>
      </c>
    </row>
    <row r="221" spans="1:22">
      <c r="A221" s="48">
        <v>20404</v>
      </c>
      <c r="B221" s="49" t="s">
        <v>236</v>
      </c>
      <c r="C221" s="27"/>
      <c r="D221" s="36"/>
      <c r="E221" s="27"/>
      <c r="F221" s="27"/>
      <c r="G221" s="27"/>
      <c r="H221" s="2" t="str">
        <f t="shared" si="40"/>
        <v/>
      </c>
      <c r="I221" s="3" t="str">
        <f t="shared" si="41"/>
        <v/>
      </c>
      <c r="J221" s="13" t="str">
        <f t="shared" si="42"/>
        <v>No Recupera</v>
      </c>
      <c r="K221" s="11"/>
      <c r="L221" s="24">
        <f t="shared" si="43"/>
        <v>0</v>
      </c>
      <c r="M221" s="13" t="str">
        <f t="shared" si="44"/>
        <v>LIBRE</v>
      </c>
      <c r="O221" s="1" t="str">
        <f t="shared" si="45"/>
        <v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>
      <c r="A222" s="46">
        <v>20951</v>
      </c>
      <c r="B222" s="47" t="s">
        <v>237</v>
      </c>
      <c r="C222" s="27"/>
      <c r="D222" s="36"/>
      <c r="E222" s="27">
        <v>8</v>
      </c>
      <c r="F222" s="27"/>
      <c r="G222" s="27"/>
      <c r="H222" s="2" t="str">
        <f t="shared" si="40"/>
        <v/>
      </c>
      <c r="I222" s="3" t="str">
        <f t="shared" si="41"/>
        <v/>
      </c>
      <c r="J222" s="13" t="str">
        <f t="shared" si="42"/>
        <v>No Recupera</v>
      </c>
      <c r="K222" s="11"/>
      <c r="L222" s="24">
        <f t="shared" si="43"/>
        <v>2.6666666666666665</v>
      </c>
      <c r="M222" s="13" t="str">
        <f t="shared" si="44"/>
        <v>LIBRE</v>
      </c>
      <c r="O222" s="1" t="str">
        <f t="shared" si="45"/>
        <v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2.6666666666666665</v>
      </c>
      <c r="U222" t="str">
        <f t="shared" si="51"/>
        <v>No Recupera</v>
      </c>
      <c r="V222" t="str">
        <f t="shared" si="52"/>
        <v>No Recupera</v>
      </c>
    </row>
    <row r="223" spans="1:22">
      <c r="A223" s="46">
        <v>689</v>
      </c>
      <c r="B223" s="47" t="s">
        <v>238</v>
      </c>
      <c r="C223" s="27"/>
      <c r="D223" s="36"/>
      <c r="E223" s="27">
        <v>7</v>
      </c>
      <c r="F223" s="27"/>
      <c r="G223" s="27"/>
      <c r="H223" s="2" t="str">
        <f t="shared" si="40"/>
        <v/>
      </c>
      <c r="I223" s="3" t="str">
        <f t="shared" si="41"/>
        <v/>
      </c>
      <c r="J223" s="13" t="str">
        <f t="shared" si="42"/>
        <v>No Recupera</v>
      </c>
      <c r="K223" s="11"/>
      <c r="L223" s="24">
        <f t="shared" si="43"/>
        <v>2.3333333333333335</v>
      </c>
      <c r="M223" s="13" t="str">
        <f t="shared" si="44"/>
        <v>LIBRE</v>
      </c>
      <c r="O223" s="1" t="str">
        <f t="shared" si="45"/>
        <v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2.3333333333333335</v>
      </c>
      <c r="U223" t="str">
        <f t="shared" si="51"/>
        <v>No Recupera</v>
      </c>
      <c r="V223" t="str">
        <f t="shared" si="52"/>
        <v>No Recupera</v>
      </c>
    </row>
    <row r="224" spans="1:22">
      <c r="A224" s="46">
        <v>688</v>
      </c>
      <c r="B224" s="47" t="s">
        <v>239</v>
      </c>
      <c r="C224" s="27"/>
      <c r="D224" s="36"/>
      <c r="E224" s="27"/>
      <c r="F224" s="27"/>
      <c r="G224" s="27"/>
      <c r="H224" s="2" t="str">
        <f t="shared" si="40"/>
        <v/>
      </c>
      <c r="I224" s="3" t="str">
        <f t="shared" si="41"/>
        <v/>
      </c>
      <c r="J224" s="13" t="str">
        <f t="shared" si="42"/>
        <v>No Recupera</v>
      </c>
      <c r="K224" s="11"/>
      <c r="L224" s="24">
        <f t="shared" si="43"/>
        <v>0</v>
      </c>
      <c r="M224" s="13" t="str">
        <f t="shared" si="44"/>
        <v>LIBRE</v>
      </c>
      <c r="O224" s="1" t="str">
        <f t="shared" si="45"/>
        <v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>
      <c r="A225" s="46">
        <v>19871</v>
      </c>
      <c r="B225" s="47" t="s">
        <v>240</v>
      </c>
      <c r="C225" s="27"/>
      <c r="D225" s="36"/>
      <c r="E225" s="27"/>
      <c r="F225" s="27"/>
      <c r="G225" s="27"/>
      <c r="H225" s="2" t="str">
        <f t="shared" si="40"/>
        <v/>
      </c>
      <c r="I225" s="3" t="str">
        <f t="shared" si="41"/>
        <v/>
      </c>
      <c r="J225" s="13" t="str">
        <f t="shared" si="42"/>
        <v>No Recupera</v>
      </c>
      <c r="K225" s="11"/>
      <c r="L225" s="24">
        <f t="shared" si="43"/>
        <v>0</v>
      </c>
      <c r="M225" s="13" t="str">
        <f t="shared" si="44"/>
        <v>LIBRE</v>
      </c>
      <c r="O225" s="1" t="str">
        <f t="shared" si="45"/>
        <v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>
      <c r="A226" s="46">
        <v>738</v>
      </c>
      <c r="B226" s="47" t="s">
        <v>241</v>
      </c>
      <c r="C226" s="27"/>
      <c r="D226" s="36"/>
      <c r="E226" s="27">
        <v>5</v>
      </c>
      <c r="F226" s="27"/>
      <c r="G226" s="27"/>
      <c r="H226" s="2" t="str">
        <f t="shared" si="40"/>
        <v/>
      </c>
      <c r="I226" s="3" t="str">
        <f t="shared" si="41"/>
        <v/>
      </c>
      <c r="J226" s="13" t="str">
        <f t="shared" si="42"/>
        <v>No Recupera</v>
      </c>
      <c r="K226" s="11"/>
      <c r="L226" s="24">
        <f t="shared" si="43"/>
        <v>1.6666666666666667</v>
      </c>
      <c r="M226" s="13" t="str">
        <f t="shared" si="44"/>
        <v>LIBRE</v>
      </c>
      <c r="O226" s="1" t="str">
        <f t="shared" si="45"/>
        <v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1.6666666666666667</v>
      </c>
      <c r="U226" t="str">
        <f t="shared" si="51"/>
        <v>No Recupera</v>
      </c>
      <c r="V226" t="str">
        <f t="shared" si="52"/>
        <v>No Recupera</v>
      </c>
    </row>
    <row r="227" spans="1:22">
      <c r="A227" s="46">
        <v>729</v>
      </c>
      <c r="B227" s="47" t="s">
        <v>242</v>
      </c>
      <c r="C227" s="27"/>
      <c r="D227" s="36"/>
      <c r="E227" s="27">
        <v>9</v>
      </c>
      <c r="F227" s="27"/>
      <c r="G227" s="27"/>
      <c r="H227" s="2" t="str">
        <f t="shared" si="40"/>
        <v/>
      </c>
      <c r="I227" s="3" t="str">
        <f t="shared" si="41"/>
        <v/>
      </c>
      <c r="J227" s="13" t="str">
        <f t="shared" si="42"/>
        <v>No Recupera</v>
      </c>
      <c r="K227" s="11"/>
      <c r="L227" s="24">
        <f t="shared" si="43"/>
        <v>3</v>
      </c>
      <c r="M227" s="13" t="str">
        <f t="shared" si="44"/>
        <v>LIBRE</v>
      </c>
      <c r="O227" s="1" t="str">
        <f t="shared" si="45"/>
        <v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3</v>
      </c>
      <c r="U227" t="str">
        <f t="shared" si="51"/>
        <v>No Recupera</v>
      </c>
      <c r="V227" t="str">
        <f t="shared" si="52"/>
        <v>No Recupera</v>
      </c>
    </row>
    <row r="228" spans="1:22">
      <c r="A228" s="48">
        <v>20964</v>
      </c>
      <c r="B228" s="49" t="s">
        <v>243</v>
      </c>
      <c r="C228" s="27"/>
      <c r="D228" s="36"/>
      <c r="E228" s="27">
        <v>7</v>
      </c>
      <c r="F228" s="27"/>
      <c r="G228" s="27"/>
      <c r="H228" s="2" t="str">
        <f t="shared" si="40"/>
        <v/>
      </c>
      <c r="I228" s="3" t="str">
        <f t="shared" si="41"/>
        <v/>
      </c>
      <c r="J228" s="13" t="str">
        <f t="shared" si="42"/>
        <v>No Recupera</v>
      </c>
      <c r="K228" s="11"/>
      <c r="L228" s="24">
        <f t="shared" si="43"/>
        <v>2.3333333333333335</v>
      </c>
      <c r="M228" s="13" t="str">
        <f t="shared" si="44"/>
        <v>LIBRE</v>
      </c>
      <c r="O228" s="1" t="str">
        <f t="shared" si="45"/>
        <v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2.3333333333333335</v>
      </c>
      <c r="U228" t="str">
        <f t="shared" si="51"/>
        <v>No Recupera</v>
      </c>
      <c r="V228" t="str">
        <f t="shared" si="52"/>
        <v>No Recupera</v>
      </c>
    </row>
    <row r="229" spans="1:22">
      <c r="A229" s="46">
        <v>1265</v>
      </c>
      <c r="B229" s="47" t="s">
        <v>244</v>
      </c>
      <c r="C229" s="27"/>
      <c r="D229" s="36"/>
      <c r="E229" s="27"/>
      <c r="F229" s="27"/>
      <c r="G229" s="27"/>
      <c r="H229" s="2" t="str">
        <f t="shared" si="40"/>
        <v/>
      </c>
      <c r="I229" s="3" t="str">
        <f t="shared" si="41"/>
        <v/>
      </c>
      <c r="J229" s="13" t="str">
        <f t="shared" si="42"/>
        <v>No Recupera</v>
      </c>
      <c r="K229" s="11"/>
      <c r="L229" s="24">
        <f t="shared" si="43"/>
        <v>0</v>
      </c>
      <c r="M229" s="13" t="str">
        <f t="shared" si="44"/>
        <v>LIBRE</v>
      </c>
      <c r="O229" s="1" t="str">
        <f t="shared" si="45"/>
        <v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>
      <c r="A230" s="48">
        <v>20974</v>
      </c>
      <c r="B230" s="49" t="s">
        <v>245</v>
      </c>
      <c r="C230" s="27"/>
      <c r="D230" s="36"/>
      <c r="E230" s="27">
        <v>5</v>
      </c>
      <c r="F230" s="27"/>
      <c r="G230" s="27"/>
      <c r="H230" s="2" t="str">
        <f t="shared" si="40"/>
        <v/>
      </c>
      <c r="I230" s="3" t="str">
        <f t="shared" si="41"/>
        <v/>
      </c>
      <c r="J230" s="13" t="str">
        <f t="shared" si="42"/>
        <v>No Recupera</v>
      </c>
      <c r="K230" s="11"/>
      <c r="L230" s="24">
        <f t="shared" si="43"/>
        <v>1.6666666666666667</v>
      </c>
      <c r="M230" s="13" t="str">
        <f t="shared" si="44"/>
        <v>LIBRE</v>
      </c>
      <c r="O230" s="1" t="str">
        <f t="shared" si="45"/>
        <v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1.6666666666666667</v>
      </c>
      <c r="U230" t="str">
        <f t="shared" si="51"/>
        <v>No Recupera</v>
      </c>
      <c r="V230" t="str">
        <f t="shared" si="52"/>
        <v>No Recupera</v>
      </c>
    </row>
    <row r="231" spans="1:22" ht="26.25">
      <c r="A231" s="46">
        <v>20975</v>
      </c>
      <c r="B231" s="47" t="s">
        <v>246</v>
      </c>
      <c r="C231" s="27"/>
      <c r="D231" s="36"/>
      <c r="E231" s="27">
        <v>10</v>
      </c>
      <c r="F231" s="27"/>
      <c r="G231" s="27"/>
      <c r="H231" s="2" t="str">
        <f t="shared" si="40"/>
        <v/>
      </c>
      <c r="I231" s="3" t="str">
        <f t="shared" si="41"/>
        <v/>
      </c>
      <c r="J231" s="13" t="str">
        <f t="shared" si="42"/>
        <v>No Recupera</v>
      </c>
      <c r="K231" s="11"/>
      <c r="L231" s="24">
        <f t="shared" si="43"/>
        <v>3.3333333333333335</v>
      </c>
      <c r="M231" s="13" t="str">
        <f t="shared" si="44"/>
        <v>LIBRE</v>
      </c>
      <c r="O231" s="1" t="str">
        <f t="shared" si="45"/>
        <v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3.3333333333333335</v>
      </c>
      <c r="U231" t="str">
        <f t="shared" si="51"/>
        <v>No Recupera</v>
      </c>
      <c r="V231" t="str">
        <f t="shared" si="52"/>
        <v>No Recupera</v>
      </c>
    </row>
    <row r="232" spans="1:22">
      <c r="A232" s="48">
        <v>16623</v>
      </c>
      <c r="B232" s="49" t="s">
        <v>247</v>
      </c>
      <c r="C232" s="27"/>
      <c r="D232" s="36"/>
      <c r="E232" s="27">
        <v>7</v>
      </c>
      <c r="F232" s="27"/>
      <c r="G232" s="27"/>
      <c r="H232" s="2" t="str">
        <f t="shared" si="40"/>
        <v/>
      </c>
      <c r="I232" s="3" t="str">
        <f t="shared" si="41"/>
        <v/>
      </c>
      <c r="J232" s="13" t="str">
        <f t="shared" si="42"/>
        <v>No Recupera</v>
      </c>
      <c r="K232" s="11"/>
      <c r="L232" s="24">
        <f t="shared" si="43"/>
        <v>2.3333333333333335</v>
      </c>
      <c r="M232" s="13" t="str">
        <f t="shared" si="44"/>
        <v>LIBRE</v>
      </c>
      <c r="O232" s="1" t="str">
        <f t="shared" si="45"/>
        <v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2.3333333333333335</v>
      </c>
      <c r="U232" t="str">
        <f t="shared" si="51"/>
        <v>No Recupera</v>
      </c>
      <c r="V232" t="str">
        <f t="shared" si="52"/>
        <v>No Recupera</v>
      </c>
    </row>
    <row r="233" spans="1:22">
      <c r="A233" s="48">
        <v>19886</v>
      </c>
      <c r="B233" s="49" t="s">
        <v>248</v>
      </c>
      <c r="C233" s="27"/>
      <c r="D233" s="36"/>
      <c r="E233" s="27"/>
      <c r="F233" s="27"/>
      <c r="G233" s="27"/>
      <c r="H233" s="2" t="str">
        <f t="shared" si="40"/>
        <v/>
      </c>
      <c r="I233" s="3" t="str">
        <f t="shared" si="41"/>
        <v/>
      </c>
      <c r="J233" s="13" t="str">
        <f t="shared" si="42"/>
        <v>No Recupera</v>
      </c>
      <c r="K233" s="11"/>
      <c r="L233" s="24">
        <f t="shared" si="43"/>
        <v>0</v>
      </c>
      <c r="M233" s="13" t="str">
        <f t="shared" si="44"/>
        <v>LIBRE</v>
      </c>
      <c r="O233" s="1" t="str">
        <f t="shared" si="45"/>
        <v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>
      <c r="A234" s="48">
        <v>19886</v>
      </c>
      <c r="B234" s="49" t="s">
        <v>248</v>
      </c>
      <c r="C234" s="27"/>
      <c r="D234" s="36"/>
      <c r="E234" s="27">
        <v>4</v>
      </c>
      <c r="F234" s="27"/>
      <c r="G234" s="27"/>
      <c r="H234" s="2" t="str">
        <f t="shared" si="40"/>
        <v/>
      </c>
      <c r="I234" s="3" t="str">
        <f t="shared" si="41"/>
        <v/>
      </c>
      <c r="J234" s="13" t="str">
        <f t="shared" si="42"/>
        <v>No Recupera</v>
      </c>
      <c r="K234" s="11"/>
      <c r="L234" s="24">
        <f t="shared" si="43"/>
        <v>1.3333333333333333</v>
      </c>
      <c r="M234" s="13" t="str">
        <f t="shared" si="44"/>
        <v>LIBRE</v>
      </c>
      <c r="O234" s="1" t="str">
        <f t="shared" si="45"/>
        <v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1.3333333333333333</v>
      </c>
      <c r="U234" t="str">
        <f t="shared" si="51"/>
        <v>No Recupera</v>
      </c>
      <c r="V234" t="str">
        <f t="shared" si="52"/>
        <v>No Recupera</v>
      </c>
    </row>
    <row r="235" spans="1:22">
      <c r="A235" s="46">
        <v>832</v>
      </c>
      <c r="B235" s="47" t="s">
        <v>249</v>
      </c>
      <c r="C235" s="27"/>
      <c r="D235" s="36"/>
      <c r="E235" s="27">
        <v>9</v>
      </c>
      <c r="F235" s="27"/>
      <c r="G235" s="27"/>
      <c r="H235" s="2" t="str">
        <f t="shared" si="40"/>
        <v/>
      </c>
      <c r="I235" s="3" t="str">
        <f t="shared" si="41"/>
        <v/>
      </c>
      <c r="J235" s="13" t="str">
        <f t="shared" si="42"/>
        <v>No Recupera</v>
      </c>
      <c r="K235" s="11"/>
      <c r="L235" s="24">
        <f t="shared" si="43"/>
        <v>3</v>
      </c>
      <c r="M235" s="13" t="str">
        <f t="shared" si="44"/>
        <v>LIBRE</v>
      </c>
      <c r="O235" s="1" t="str">
        <f t="shared" si="45"/>
        <v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3</v>
      </c>
      <c r="U235" t="str">
        <f t="shared" si="51"/>
        <v>No Recupera</v>
      </c>
      <c r="V235" t="str">
        <f t="shared" si="52"/>
        <v>No Recupera</v>
      </c>
    </row>
    <row r="236" spans="1:22">
      <c r="A236" s="46">
        <v>1082</v>
      </c>
      <c r="B236" s="47" t="s">
        <v>250</v>
      </c>
      <c r="C236" s="27"/>
      <c r="D236" s="36"/>
      <c r="E236" s="27">
        <v>8</v>
      </c>
      <c r="F236" s="27"/>
      <c r="G236" s="27"/>
      <c r="H236" s="2" t="str">
        <f t="shared" si="40"/>
        <v/>
      </c>
      <c r="I236" s="3" t="str">
        <f t="shared" si="41"/>
        <v/>
      </c>
      <c r="J236" s="13" t="str">
        <f t="shared" si="42"/>
        <v>No Recupera</v>
      </c>
      <c r="K236" s="11"/>
      <c r="L236" s="24">
        <f t="shared" si="43"/>
        <v>2.6666666666666665</v>
      </c>
      <c r="M236" s="13" t="str">
        <f t="shared" si="44"/>
        <v>LIBRE</v>
      </c>
      <c r="O236" s="1" t="str">
        <f t="shared" si="45"/>
        <v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2.6666666666666665</v>
      </c>
      <c r="U236" t="str">
        <f t="shared" si="51"/>
        <v>No Recupera</v>
      </c>
      <c r="V236" t="str">
        <f t="shared" si="52"/>
        <v>No Recupera</v>
      </c>
    </row>
    <row r="237" spans="1:22">
      <c r="A237" s="46">
        <v>783</v>
      </c>
      <c r="B237" s="47" t="s">
        <v>251</v>
      </c>
      <c r="C237" s="27"/>
      <c r="D237" s="36"/>
      <c r="E237" s="27">
        <v>4</v>
      </c>
      <c r="F237" s="27"/>
      <c r="G237" s="27"/>
      <c r="H237" s="2" t="str">
        <f t="shared" si="40"/>
        <v/>
      </c>
      <c r="I237" s="3" t="str">
        <f t="shared" si="41"/>
        <v/>
      </c>
      <c r="J237" s="13" t="str">
        <f t="shared" si="42"/>
        <v>No Recupera</v>
      </c>
      <c r="K237" s="11"/>
      <c r="L237" s="24">
        <f t="shared" si="43"/>
        <v>1.3333333333333333</v>
      </c>
      <c r="M237" s="13" t="str">
        <f t="shared" si="44"/>
        <v>LIBRE</v>
      </c>
      <c r="O237" s="1" t="str">
        <f t="shared" si="45"/>
        <v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1.3333333333333333</v>
      </c>
      <c r="U237" t="str">
        <f t="shared" si="51"/>
        <v>No Recupera</v>
      </c>
      <c r="V237" t="str">
        <f t="shared" si="52"/>
        <v>No Recupera</v>
      </c>
    </row>
    <row r="238" spans="1:22">
      <c r="A238" s="48">
        <v>20439</v>
      </c>
      <c r="B238" s="49" t="s">
        <v>252</v>
      </c>
      <c r="C238" s="27"/>
      <c r="D238" s="36"/>
      <c r="E238" s="27"/>
      <c r="F238" s="27"/>
      <c r="G238" s="27"/>
      <c r="H238" s="2" t="str">
        <f t="shared" si="40"/>
        <v/>
      </c>
      <c r="I238" s="3" t="str">
        <f t="shared" si="41"/>
        <v/>
      </c>
      <c r="J238" s="13" t="str">
        <f t="shared" si="42"/>
        <v>No Recupera</v>
      </c>
      <c r="K238" s="11"/>
      <c r="L238" s="24">
        <f t="shared" si="43"/>
        <v>0</v>
      </c>
      <c r="M238" s="13" t="str">
        <f t="shared" si="44"/>
        <v>LIBRE</v>
      </c>
      <c r="O238" s="1" t="str">
        <f t="shared" si="45"/>
        <v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>
      <c r="A239" s="48">
        <v>20984</v>
      </c>
      <c r="B239" s="49" t="s">
        <v>253</v>
      </c>
      <c r="C239" s="27"/>
      <c r="D239" s="36"/>
      <c r="E239" s="27">
        <v>7</v>
      </c>
      <c r="F239" s="27"/>
      <c r="G239" s="27"/>
      <c r="H239" s="2" t="str">
        <f t="shared" si="40"/>
        <v/>
      </c>
      <c r="I239" s="3" t="str">
        <f t="shared" si="41"/>
        <v/>
      </c>
      <c r="J239" s="13" t="str">
        <f t="shared" si="42"/>
        <v>No Recupera</v>
      </c>
      <c r="K239" s="11"/>
      <c r="L239" s="24">
        <f t="shared" si="43"/>
        <v>2.3333333333333335</v>
      </c>
      <c r="M239" s="13" t="str">
        <f t="shared" si="44"/>
        <v>LIBRE</v>
      </c>
      <c r="O239" s="1" t="str">
        <f t="shared" si="45"/>
        <v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2.3333333333333335</v>
      </c>
      <c r="U239" t="str">
        <f t="shared" si="51"/>
        <v>No Recupera</v>
      </c>
      <c r="V239" t="str">
        <f t="shared" si="52"/>
        <v>No Recupera</v>
      </c>
    </row>
    <row r="240" spans="1:22">
      <c r="A240" s="48">
        <v>20988</v>
      </c>
      <c r="B240" s="49" t="s">
        <v>254</v>
      </c>
      <c r="C240" s="27"/>
      <c r="D240" s="36"/>
      <c r="E240" s="27">
        <v>8</v>
      </c>
      <c r="F240" s="27"/>
      <c r="G240" s="27"/>
      <c r="H240" s="2" t="str">
        <f t="shared" si="40"/>
        <v/>
      </c>
      <c r="I240" s="3" t="str">
        <f t="shared" si="41"/>
        <v/>
      </c>
      <c r="J240" s="13" t="str">
        <f t="shared" si="42"/>
        <v>No Recupera</v>
      </c>
      <c r="K240" s="11"/>
      <c r="L240" s="24">
        <f t="shared" si="43"/>
        <v>2.6666666666666665</v>
      </c>
      <c r="M240" s="13" t="str">
        <f t="shared" si="44"/>
        <v>LIBRE</v>
      </c>
      <c r="O240" s="1" t="str">
        <f t="shared" si="45"/>
        <v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2.6666666666666665</v>
      </c>
      <c r="U240" t="str">
        <f t="shared" si="51"/>
        <v>No Recupera</v>
      </c>
      <c r="V240" t="str">
        <f t="shared" si="52"/>
        <v>No Recupera</v>
      </c>
    </row>
    <row r="241" spans="1:22">
      <c r="A241" s="46">
        <v>788</v>
      </c>
      <c r="B241" s="47" t="s">
        <v>255</v>
      </c>
      <c r="C241" s="27"/>
      <c r="D241" s="36"/>
      <c r="E241" s="27">
        <v>9</v>
      </c>
      <c r="F241" s="27"/>
      <c r="G241" s="27"/>
      <c r="H241" s="2" t="str">
        <f t="shared" si="40"/>
        <v/>
      </c>
      <c r="I241" s="3" t="str">
        <f t="shared" si="41"/>
        <v/>
      </c>
      <c r="J241" s="13" t="str">
        <f t="shared" si="42"/>
        <v>No Recupera</v>
      </c>
      <c r="K241" s="11"/>
      <c r="L241" s="24">
        <f t="shared" si="43"/>
        <v>3</v>
      </c>
      <c r="M241" s="13" t="str">
        <f t="shared" si="44"/>
        <v>LIBRE</v>
      </c>
      <c r="O241" s="1" t="str">
        <f t="shared" si="45"/>
        <v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3</v>
      </c>
      <c r="U241" t="str">
        <f t="shared" si="51"/>
        <v>No Recupera</v>
      </c>
      <c r="V241" t="str">
        <f t="shared" si="52"/>
        <v>No Recupera</v>
      </c>
    </row>
    <row r="242" spans="1:22">
      <c r="A242" s="48">
        <v>20454</v>
      </c>
      <c r="B242" s="49" t="s">
        <v>256</v>
      </c>
      <c r="C242" s="27"/>
      <c r="D242" s="36"/>
      <c r="E242" s="27">
        <v>4</v>
      </c>
      <c r="F242" s="27"/>
      <c r="G242" s="27"/>
      <c r="H242" s="2" t="str">
        <f t="shared" si="40"/>
        <v/>
      </c>
      <c r="I242" s="3" t="str">
        <f t="shared" si="41"/>
        <v/>
      </c>
      <c r="J242" s="13" t="str">
        <f t="shared" si="42"/>
        <v>No Recupera</v>
      </c>
      <c r="K242" s="11"/>
      <c r="L242" s="24">
        <f t="shared" si="43"/>
        <v>1.3333333333333333</v>
      </c>
      <c r="M242" s="13" t="str">
        <f t="shared" si="44"/>
        <v>LIBRE</v>
      </c>
      <c r="O242" s="1" t="str">
        <f t="shared" si="45"/>
        <v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1.3333333333333333</v>
      </c>
      <c r="U242" t="str">
        <f t="shared" si="51"/>
        <v>No Recupera</v>
      </c>
      <c r="V242" t="str">
        <f t="shared" si="52"/>
        <v>No Recupera</v>
      </c>
    </row>
    <row r="243" spans="1:22">
      <c r="A243" s="46">
        <v>768</v>
      </c>
      <c r="B243" s="47" t="s">
        <v>257</v>
      </c>
      <c r="C243" s="27"/>
      <c r="D243" s="36"/>
      <c r="E243" s="27">
        <v>9</v>
      </c>
      <c r="F243" s="27"/>
      <c r="G243" s="27"/>
      <c r="H243" s="2" t="str">
        <f t="shared" si="40"/>
        <v/>
      </c>
      <c r="I243" s="3" t="str">
        <f t="shared" si="41"/>
        <v/>
      </c>
      <c r="J243" s="13" t="str">
        <f t="shared" si="42"/>
        <v>No Recupera</v>
      </c>
      <c r="K243" s="11"/>
      <c r="L243" s="24">
        <f t="shared" si="43"/>
        <v>3</v>
      </c>
      <c r="M243" s="13" t="str">
        <f t="shared" si="44"/>
        <v>LIBRE</v>
      </c>
      <c r="O243" s="1" t="str">
        <f t="shared" si="45"/>
        <v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3</v>
      </c>
      <c r="U243" t="str">
        <f t="shared" si="51"/>
        <v>No Recupera</v>
      </c>
      <c r="V243" t="str">
        <f t="shared" si="52"/>
        <v>No Recupera</v>
      </c>
    </row>
    <row r="244" spans="1:22">
      <c r="A244" s="46">
        <v>811</v>
      </c>
      <c r="B244" s="47" t="s">
        <v>258</v>
      </c>
      <c r="C244" s="27"/>
      <c r="D244" s="36"/>
      <c r="E244" s="27">
        <v>5</v>
      </c>
      <c r="F244" s="27"/>
      <c r="G244" s="27"/>
      <c r="H244" s="2" t="str">
        <f t="shared" si="40"/>
        <v/>
      </c>
      <c r="I244" s="3" t="str">
        <f t="shared" si="41"/>
        <v/>
      </c>
      <c r="J244" s="13" t="str">
        <f t="shared" si="42"/>
        <v>No Recupera</v>
      </c>
      <c r="K244" s="11"/>
      <c r="L244" s="24">
        <f t="shared" si="43"/>
        <v>1.6666666666666667</v>
      </c>
      <c r="M244" s="13" t="str">
        <f t="shared" si="44"/>
        <v>LIBRE</v>
      </c>
      <c r="O244" s="1" t="str">
        <f t="shared" si="45"/>
        <v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1.6666666666666667</v>
      </c>
      <c r="U244" t="str">
        <f t="shared" si="51"/>
        <v>No Recupera</v>
      </c>
      <c r="V244" t="str">
        <f t="shared" si="52"/>
        <v>No Recupera</v>
      </c>
    </row>
    <row r="245" spans="1:22" ht="26.25">
      <c r="A245" s="46">
        <v>766</v>
      </c>
      <c r="B245" s="47" t="s">
        <v>259</v>
      </c>
      <c r="C245" s="27"/>
      <c r="D245" s="36"/>
      <c r="E245" s="27">
        <v>10</v>
      </c>
      <c r="F245" s="27"/>
      <c r="G245" s="27"/>
      <c r="H245" s="2" t="str">
        <f t="shared" si="40"/>
        <v/>
      </c>
      <c r="I245" s="3" t="str">
        <f t="shared" si="41"/>
        <v/>
      </c>
      <c r="J245" s="13" t="str">
        <f t="shared" si="42"/>
        <v>No Recupera</v>
      </c>
      <c r="K245" s="11"/>
      <c r="L245" s="24">
        <f t="shared" si="43"/>
        <v>3.3333333333333335</v>
      </c>
      <c r="M245" s="13" t="str">
        <f t="shared" si="44"/>
        <v>LIBRE</v>
      </c>
      <c r="O245" s="1" t="str">
        <f t="shared" si="45"/>
        <v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3.3333333333333335</v>
      </c>
      <c r="U245" t="str">
        <f t="shared" si="51"/>
        <v>No Recupera</v>
      </c>
      <c r="V245" t="str">
        <f t="shared" si="52"/>
        <v>No Recupera</v>
      </c>
    </row>
    <row r="246" spans="1:22">
      <c r="A246" s="46">
        <v>1328</v>
      </c>
      <c r="B246" s="47" t="s">
        <v>260</v>
      </c>
      <c r="C246" s="27"/>
      <c r="D246" s="36"/>
      <c r="E246" s="27">
        <v>5</v>
      </c>
      <c r="F246" s="27"/>
      <c r="G246" s="27"/>
      <c r="H246" s="2" t="str">
        <f t="shared" si="40"/>
        <v/>
      </c>
      <c r="I246" s="3" t="str">
        <f t="shared" si="41"/>
        <v/>
      </c>
      <c r="J246" s="13" t="str">
        <f t="shared" si="42"/>
        <v>No Recupera</v>
      </c>
      <c r="K246" s="11"/>
      <c r="L246" s="24">
        <f t="shared" si="43"/>
        <v>1.6666666666666667</v>
      </c>
      <c r="M246" s="13" t="str">
        <f t="shared" si="44"/>
        <v>LIBRE</v>
      </c>
      <c r="O246" s="1" t="str">
        <f t="shared" si="45"/>
        <v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1.6666666666666667</v>
      </c>
      <c r="U246" t="str">
        <f t="shared" si="51"/>
        <v>No Recupera</v>
      </c>
      <c r="V246" t="str">
        <f t="shared" si="52"/>
        <v>No Recupera</v>
      </c>
    </row>
    <row r="247" spans="1:22">
      <c r="A247" s="48">
        <v>19916</v>
      </c>
      <c r="B247" s="49" t="s">
        <v>261</v>
      </c>
      <c r="C247" s="27"/>
      <c r="D247" s="36"/>
      <c r="E247" s="27"/>
      <c r="F247" s="27"/>
      <c r="G247" s="27"/>
      <c r="H247" s="2" t="str">
        <f t="shared" si="40"/>
        <v/>
      </c>
      <c r="I247" s="3" t="str">
        <f t="shared" si="41"/>
        <v/>
      </c>
      <c r="J247" s="13" t="str">
        <f t="shared" si="42"/>
        <v>No Recupera</v>
      </c>
      <c r="K247" s="11"/>
      <c r="L247" s="24">
        <f t="shared" si="43"/>
        <v>0</v>
      </c>
      <c r="M247" s="13" t="str">
        <f t="shared" si="44"/>
        <v>LIBRE</v>
      </c>
      <c r="O247" s="1" t="str">
        <f t="shared" si="45"/>
        <v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>
      <c r="A248" s="46">
        <v>911</v>
      </c>
      <c r="B248" s="47" t="s">
        <v>262</v>
      </c>
      <c r="C248" s="27"/>
      <c r="D248" s="36"/>
      <c r="E248" s="27">
        <v>8</v>
      </c>
      <c r="F248" s="27"/>
      <c r="G248" s="27"/>
      <c r="H248" s="2" t="str">
        <f t="shared" si="40"/>
        <v/>
      </c>
      <c r="I248" s="3" t="str">
        <f t="shared" si="41"/>
        <v/>
      </c>
      <c r="J248" s="13" t="str">
        <f t="shared" si="42"/>
        <v>No Recupera</v>
      </c>
      <c r="K248" s="11"/>
      <c r="L248" s="24">
        <f t="shared" si="43"/>
        <v>2.6666666666666665</v>
      </c>
      <c r="M248" s="13" t="str">
        <f t="shared" si="44"/>
        <v>LIBRE</v>
      </c>
      <c r="O248" s="1" t="str">
        <f t="shared" si="45"/>
        <v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2.6666666666666665</v>
      </c>
      <c r="U248" t="str">
        <f t="shared" si="51"/>
        <v>No Recupera</v>
      </c>
      <c r="V248" t="str">
        <f t="shared" si="52"/>
        <v>No Recupera</v>
      </c>
    </row>
    <row r="249" spans="1:22">
      <c r="A249" s="48">
        <v>20480</v>
      </c>
      <c r="B249" s="49" t="s">
        <v>263</v>
      </c>
      <c r="C249" s="27"/>
      <c r="D249" s="36"/>
      <c r="E249" s="27"/>
      <c r="F249" s="27"/>
      <c r="G249" s="27"/>
      <c r="H249" s="2" t="str">
        <f t="shared" si="40"/>
        <v/>
      </c>
      <c r="I249" s="3" t="str">
        <f t="shared" si="41"/>
        <v/>
      </c>
      <c r="J249" s="13" t="str">
        <f t="shared" si="42"/>
        <v>No Recupera</v>
      </c>
      <c r="K249" s="11"/>
      <c r="L249" s="24">
        <f t="shared" si="43"/>
        <v>0</v>
      </c>
      <c r="M249" s="13" t="str">
        <f t="shared" si="44"/>
        <v>LIBRE</v>
      </c>
      <c r="O249" s="1" t="str">
        <f t="shared" si="45"/>
        <v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>
      <c r="A250" s="46">
        <v>881</v>
      </c>
      <c r="B250" s="47" t="s">
        <v>264</v>
      </c>
      <c r="C250" s="27"/>
      <c r="D250" s="36"/>
      <c r="E250" s="27"/>
      <c r="F250" s="27"/>
      <c r="G250" s="27"/>
      <c r="H250" s="2" t="str">
        <f t="shared" si="40"/>
        <v/>
      </c>
      <c r="I250" s="3" t="str">
        <f t="shared" si="41"/>
        <v/>
      </c>
      <c r="J250" s="13" t="str">
        <f t="shared" si="42"/>
        <v>No Recupera</v>
      </c>
      <c r="K250" s="11"/>
      <c r="L250" s="24">
        <f t="shared" si="43"/>
        <v>0</v>
      </c>
      <c r="M250" s="13" t="str">
        <f t="shared" si="44"/>
        <v>LIBRE</v>
      </c>
      <c r="O250" s="1" t="str">
        <f t="shared" si="45"/>
        <v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>
      <c r="A251" s="46">
        <v>927</v>
      </c>
      <c r="B251" s="47" t="s">
        <v>265</v>
      </c>
      <c r="C251" s="27"/>
      <c r="D251" s="36"/>
      <c r="E251" s="27">
        <v>9</v>
      </c>
      <c r="F251" s="27"/>
      <c r="G251" s="27"/>
      <c r="H251" s="2" t="str">
        <f t="shared" si="40"/>
        <v/>
      </c>
      <c r="I251" s="3" t="str">
        <f t="shared" si="41"/>
        <v/>
      </c>
      <c r="J251" s="13" t="str">
        <f t="shared" si="42"/>
        <v>No Recupera</v>
      </c>
      <c r="K251" s="11"/>
      <c r="L251" s="24">
        <f t="shared" si="43"/>
        <v>3</v>
      </c>
      <c r="M251" s="13" t="str">
        <f t="shared" si="44"/>
        <v>LIBRE</v>
      </c>
      <c r="O251" s="1" t="str">
        <f t="shared" si="45"/>
        <v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3</v>
      </c>
      <c r="U251" t="str">
        <f t="shared" si="51"/>
        <v>No Recupera</v>
      </c>
      <c r="V251" t="str">
        <f t="shared" si="52"/>
        <v>No Recupera</v>
      </c>
    </row>
    <row r="252" spans="1:22">
      <c r="A252" s="48">
        <v>21027</v>
      </c>
      <c r="B252" s="49" t="s">
        <v>266</v>
      </c>
      <c r="C252" s="27"/>
      <c r="D252" s="36"/>
      <c r="E252" s="27">
        <v>9</v>
      </c>
      <c r="F252" s="27"/>
      <c r="G252" s="27"/>
      <c r="H252" s="2" t="str">
        <f t="shared" si="40"/>
        <v/>
      </c>
      <c r="I252" s="3" t="str">
        <f t="shared" si="41"/>
        <v/>
      </c>
      <c r="J252" s="13" t="str">
        <f t="shared" si="42"/>
        <v>No Recupera</v>
      </c>
      <c r="K252" s="11"/>
      <c r="L252" s="24">
        <f t="shared" si="43"/>
        <v>3</v>
      </c>
      <c r="M252" s="13" t="str">
        <f t="shared" si="44"/>
        <v>LIBRE</v>
      </c>
      <c r="O252" s="1" t="str">
        <f t="shared" si="45"/>
        <v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3</v>
      </c>
      <c r="U252" t="str">
        <f t="shared" si="51"/>
        <v>No Recupera</v>
      </c>
      <c r="V252" t="str">
        <f t="shared" si="52"/>
        <v>No Recupera</v>
      </c>
    </row>
    <row r="253" spans="1:22">
      <c r="A253" s="46">
        <v>932</v>
      </c>
      <c r="B253" s="47" t="s">
        <v>267</v>
      </c>
      <c r="C253" s="27"/>
      <c r="D253" s="36"/>
      <c r="E253" s="27">
        <v>9</v>
      </c>
      <c r="F253" s="27"/>
      <c r="G253" s="27"/>
      <c r="H253" s="2" t="str">
        <f t="shared" si="40"/>
        <v/>
      </c>
      <c r="I253" s="3" t="str">
        <f t="shared" si="41"/>
        <v/>
      </c>
      <c r="J253" s="13" t="str">
        <f t="shared" si="42"/>
        <v>No Recupera</v>
      </c>
      <c r="K253" s="11"/>
      <c r="L253" s="24">
        <f t="shared" si="43"/>
        <v>3</v>
      </c>
      <c r="M253" s="13" t="str">
        <f t="shared" si="44"/>
        <v>LIBRE</v>
      </c>
      <c r="O253" s="1" t="str">
        <f t="shared" si="45"/>
        <v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3</v>
      </c>
      <c r="U253" t="str">
        <f t="shared" si="51"/>
        <v>No Recupera</v>
      </c>
      <c r="V253" t="str">
        <f t="shared" si="52"/>
        <v>No Recupera</v>
      </c>
    </row>
    <row r="254" spans="1:22">
      <c r="A254" s="46">
        <v>1390</v>
      </c>
      <c r="B254" s="47" t="s">
        <v>268</v>
      </c>
      <c r="C254" s="27"/>
      <c r="D254" s="36"/>
      <c r="E254" s="27">
        <v>4</v>
      </c>
      <c r="F254" s="27"/>
      <c r="G254" s="27"/>
      <c r="H254" s="2" t="str">
        <f t="shared" si="40"/>
        <v/>
      </c>
      <c r="I254" s="3" t="str">
        <f t="shared" si="41"/>
        <v/>
      </c>
      <c r="J254" s="13" t="str">
        <f t="shared" si="42"/>
        <v>No Recupera</v>
      </c>
      <c r="K254" s="11"/>
      <c r="L254" s="24">
        <f t="shared" si="43"/>
        <v>1.3333333333333333</v>
      </c>
      <c r="M254" s="13" t="str">
        <f t="shared" si="44"/>
        <v>LIBRE</v>
      </c>
      <c r="O254" s="1" t="str">
        <f t="shared" si="45"/>
        <v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1.3333333333333333</v>
      </c>
      <c r="U254" t="str">
        <f t="shared" si="51"/>
        <v>No Recupera</v>
      </c>
      <c r="V254" t="str">
        <f t="shared" si="52"/>
        <v>No Recupera</v>
      </c>
    </row>
    <row r="255" spans="1:22">
      <c r="A255" s="46">
        <v>1247</v>
      </c>
      <c r="B255" s="47" t="s">
        <v>269</v>
      </c>
      <c r="C255" s="27"/>
      <c r="D255" s="36"/>
      <c r="E255" s="27"/>
      <c r="F255" s="27"/>
      <c r="G255" s="27"/>
      <c r="H255" s="2" t="str">
        <f t="shared" si="40"/>
        <v/>
      </c>
      <c r="I255" s="3" t="str">
        <f t="shared" si="41"/>
        <v/>
      </c>
      <c r="J255" s="13" t="str">
        <f t="shared" si="42"/>
        <v>No Recupera</v>
      </c>
      <c r="K255" s="11"/>
      <c r="L255" s="24">
        <f t="shared" si="43"/>
        <v>0</v>
      </c>
      <c r="M255" s="13" t="str">
        <f t="shared" si="44"/>
        <v>LIBRE</v>
      </c>
      <c r="O255" s="1" t="str">
        <f t="shared" si="45"/>
        <v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>
      <c r="A256" s="46">
        <v>864</v>
      </c>
      <c r="B256" s="47" t="s">
        <v>270</v>
      </c>
      <c r="C256" s="27"/>
      <c r="D256" s="36"/>
      <c r="E256" s="27">
        <v>8</v>
      </c>
      <c r="F256" s="27"/>
      <c r="G256" s="27"/>
      <c r="H256" s="2" t="str">
        <f t="shared" si="40"/>
        <v/>
      </c>
      <c r="I256" s="3" t="str">
        <f t="shared" si="41"/>
        <v/>
      </c>
      <c r="J256" s="13" t="str">
        <f t="shared" si="42"/>
        <v>No Recupera</v>
      </c>
      <c r="K256" s="11"/>
      <c r="L256" s="24">
        <f t="shared" si="43"/>
        <v>2.6666666666666665</v>
      </c>
      <c r="M256" s="13" t="str">
        <f t="shared" si="44"/>
        <v>LIBRE</v>
      </c>
      <c r="O256" s="1" t="str">
        <f t="shared" si="45"/>
        <v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2.6666666666666665</v>
      </c>
      <c r="U256" t="str">
        <f t="shared" si="51"/>
        <v>No Recupera</v>
      </c>
      <c r="V256" t="str">
        <f t="shared" si="52"/>
        <v>No Recupera</v>
      </c>
    </row>
    <row r="257" spans="1:22">
      <c r="A257" s="46">
        <v>940</v>
      </c>
      <c r="B257" s="47" t="s">
        <v>271</v>
      </c>
      <c r="C257" s="27"/>
      <c r="D257" s="36"/>
      <c r="E257" s="27">
        <v>3</v>
      </c>
      <c r="F257" s="27"/>
      <c r="G257" s="27"/>
      <c r="H257" s="2" t="str">
        <f t="shared" si="40"/>
        <v/>
      </c>
      <c r="I257" s="3" t="str">
        <f t="shared" si="41"/>
        <v/>
      </c>
      <c r="J257" s="13" t="str">
        <f t="shared" si="42"/>
        <v>No Recupera</v>
      </c>
      <c r="K257" s="11"/>
      <c r="L257" s="24">
        <f t="shared" si="43"/>
        <v>1</v>
      </c>
      <c r="M257" s="13" t="str">
        <f t="shared" si="44"/>
        <v>LIBRE</v>
      </c>
      <c r="O257" s="1" t="str">
        <f t="shared" si="45"/>
        <v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1</v>
      </c>
      <c r="U257" t="str">
        <f t="shared" si="51"/>
        <v>No Recupera</v>
      </c>
      <c r="V257" t="str">
        <f t="shared" si="52"/>
        <v>No Recupera</v>
      </c>
    </row>
    <row r="258" spans="1:22">
      <c r="A258" s="46">
        <v>923</v>
      </c>
      <c r="B258" s="47" t="s">
        <v>272</v>
      </c>
      <c r="C258" s="27"/>
      <c r="D258" s="36"/>
      <c r="E258" s="27">
        <v>8</v>
      </c>
      <c r="F258" s="27"/>
      <c r="G258" s="27"/>
      <c r="H258" s="2" t="str">
        <f t="shared" si="40"/>
        <v/>
      </c>
      <c r="I258" s="3" t="str">
        <f t="shared" si="41"/>
        <v/>
      </c>
      <c r="J258" s="13" t="str">
        <f t="shared" si="42"/>
        <v>No Recupera</v>
      </c>
      <c r="K258" s="11"/>
      <c r="L258" s="24">
        <f t="shared" si="43"/>
        <v>2.6666666666666665</v>
      </c>
      <c r="M258" s="13" t="str">
        <f t="shared" si="44"/>
        <v>LIBRE</v>
      </c>
      <c r="O258" s="1" t="str">
        <f t="shared" si="45"/>
        <v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2.6666666666666665</v>
      </c>
      <c r="U258" t="str">
        <f t="shared" si="51"/>
        <v>No Recupera</v>
      </c>
      <c r="V258" t="str">
        <f t="shared" si="52"/>
        <v>No Recupera</v>
      </c>
    </row>
    <row r="259" spans="1:22">
      <c r="A259" s="46">
        <v>887</v>
      </c>
      <c r="B259" s="47" t="s">
        <v>273</v>
      </c>
      <c r="C259" s="27"/>
      <c r="D259" s="36"/>
      <c r="E259" s="27">
        <v>9</v>
      </c>
      <c r="F259" s="27"/>
      <c r="G259" s="27"/>
      <c r="H259" s="2" t="str">
        <f t="shared" ref="H259:H322" si="53">IF(OR(E259="",F259="",G259=""),"",R259)</f>
        <v/>
      </c>
      <c r="I259" s="3" t="str">
        <f t="shared" ref="I259:I322" si="54">O259</f>
        <v/>
      </c>
      <c r="J259" s="13" t="str">
        <f t="shared" ref="J259:J322" si="55">U259</f>
        <v>No Recupera</v>
      </c>
      <c r="K259" s="11"/>
      <c r="L259" s="24">
        <f t="shared" ref="L259:L322" si="56">IF(K259=" ", " ", IF(K259="A",H259,SUM(E259,F259,K259)/3))</f>
        <v>3</v>
      </c>
      <c r="M259" s="13" t="str">
        <f t="shared" ref="M259:M322" si="57">IF(AND(L259&gt;5.99,L259&lt;10.01,K259&gt;5.99,K259&lt;10.01),"PROMOCIONÓ CON RECUP",IF(K259&lt;5.99,IF(T259&gt;5.99, "REGULAR","LIBRE"),"LIBRE"))</f>
        <v>LIBRE</v>
      </c>
      <c r="O259" s="1" t="str">
        <f t="shared" ref="O259:O322" si="58">IF(OR(E259="",F259="",G259=""),"",IF(P259=3,"AUS",IF(P259=2,AVERAGE(E259:G259)/2,AVERAGE(E259:G259))))</f>
        <v/>
      </c>
      <c r="P259">
        <f t="shared" ref="P259:P322" si="59">COUNTIF(E259:G259,"A")</f>
        <v>0</v>
      </c>
      <c r="Q259" t="str">
        <f t="shared" ref="Q259:Q322" si="60">IF(OR(E259&gt;-0.01,E259&lt;10,E259="A",F259&gt;-0.01,F259&lt;10.01,F259="A",G259&gt;-0.01,G259&lt;10.01,G259="A"),R259,"ERROR DE NOTA")</f>
        <v>REGULAR</v>
      </c>
      <c r="R259" t="str">
        <f t="shared" ref="R259:R322" si="61">IF(AND(E259&gt;5.99,E259&lt;10.01,F259&gt;5.99,F259&lt;10.01,G259&gt;5.99,G259&lt;10.01),"PROMOCIONÓ",S259)</f>
        <v>REGULAR</v>
      </c>
      <c r="S259" t="str">
        <f t="shared" ref="S259:S322" si="62">IF(P259&lt;1.001,IF(O259&gt;5.99,"REGULAR","LIBRE"),"LIBRE")</f>
        <v>REGULAR</v>
      </c>
      <c r="T259">
        <f t="shared" ref="T259:T322" si="63">SUM(E259,F259,K259)/3</f>
        <v>3</v>
      </c>
      <c r="U259" t="str">
        <f t="shared" ref="U259:U322" si="64">IF(AND(E259&gt;5.99,E259&lt;10.01,F259&gt;5.99,F259&lt;10.01,G259&gt;5.99,G259&lt;10.01),"NO VA AL RECUPERATORIO INTEGRADOR -PROMOCIONÓ",V259)</f>
        <v>No Recupera</v>
      </c>
      <c r="V259" t="str">
        <f t="shared" ref="V259:V322" si="65">IF(OR(G259&lt;5.99,G259="A"),IF(AND(E259&gt;5.99,E259&lt;10.01),IF(AND(F259&gt;5.99,F259&lt;10.01),"PUEDE RECUPERAR INTEGRADOR PARA PROMOCION",IF(OR(F259="A",F259&lt;5.99),"No Recupera")), "No Recupera"),"No Recupera")</f>
        <v>No Recupera</v>
      </c>
    </row>
    <row r="260" spans="1:22">
      <c r="A260" s="48">
        <v>21041</v>
      </c>
      <c r="B260" s="49" t="s">
        <v>274</v>
      </c>
      <c r="C260" s="27"/>
      <c r="D260" s="36"/>
      <c r="E260" s="27">
        <v>9</v>
      </c>
      <c r="F260" s="27"/>
      <c r="G260" s="27"/>
      <c r="H260" s="2" t="str">
        <f t="shared" si="53"/>
        <v/>
      </c>
      <c r="I260" s="3" t="str">
        <f t="shared" si="54"/>
        <v/>
      </c>
      <c r="J260" s="13" t="str">
        <f t="shared" si="55"/>
        <v>No Recupera</v>
      </c>
      <c r="K260" s="11"/>
      <c r="L260" s="24">
        <f t="shared" si="56"/>
        <v>3</v>
      </c>
      <c r="M260" s="13" t="str">
        <f t="shared" si="57"/>
        <v>LIBRE</v>
      </c>
      <c r="O260" s="1" t="str">
        <f t="shared" si="58"/>
        <v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3</v>
      </c>
      <c r="U260" t="str">
        <f t="shared" si="64"/>
        <v>No Recupera</v>
      </c>
      <c r="V260" t="str">
        <f t="shared" si="65"/>
        <v>No Recupera</v>
      </c>
    </row>
    <row r="261" spans="1:22">
      <c r="A261" s="46">
        <v>903</v>
      </c>
      <c r="B261" s="47" t="s">
        <v>275</v>
      </c>
      <c r="C261" s="27"/>
      <c r="D261" s="36"/>
      <c r="E261" s="27">
        <v>6</v>
      </c>
      <c r="F261" s="27"/>
      <c r="G261" s="27"/>
      <c r="H261" s="2" t="str">
        <f t="shared" si="53"/>
        <v/>
      </c>
      <c r="I261" s="3" t="str">
        <f t="shared" si="54"/>
        <v/>
      </c>
      <c r="J261" s="13" t="str">
        <f t="shared" si="55"/>
        <v>No Recupera</v>
      </c>
      <c r="K261" s="11"/>
      <c r="L261" s="24">
        <f t="shared" si="56"/>
        <v>2</v>
      </c>
      <c r="M261" s="13" t="str">
        <f t="shared" si="57"/>
        <v>LIBRE</v>
      </c>
      <c r="O261" s="1" t="str">
        <f t="shared" si="58"/>
        <v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2</v>
      </c>
      <c r="U261" t="str">
        <f t="shared" si="64"/>
        <v>No Recupera</v>
      </c>
      <c r="V261" t="str">
        <f t="shared" si="65"/>
        <v>No Recupera</v>
      </c>
    </row>
    <row r="262" spans="1:22">
      <c r="A262" s="48">
        <v>21051</v>
      </c>
      <c r="B262" s="49" t="s">
        <v>276</v>
      </c>
      <c r="C262" s="27"/>
      <c r="D262" s="36"/>
      <c r="E262" s="27">
        <v>8</v>
      </c>
      <c r="F262" s="27"/>
      <c r="G262" s="27"/>
      <c r="H262" s="2" t="str">
        <f t="shared" si="53"/>
        <v/>
      </c>
      <c r="I262" s="3" t="str">
        <f t="shared" si="54"/>
        <v/>
      </c>
      <c r="J262" s="13" t="str">
        <f t="shared" si="55"/>
        <v>No Recupera</v>
      </c>
      <c r="K262" s="11"/>
      <c r="L262" s="24">
        <f t="shared" si="56"/>
        <v>2.6666666666666665</v>
      </c>
      <c r="M262" s="13" t="str">
        <f t="shared" si="57"/>
        <v>LIBRE</v>
      </c>
      <c r="O262" s="1" t="str">
        <f t="shared" si="58"/>
        <v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2.6666666666666665</v>
      </c>
      <c r="U262" t="str">
        <f t="shared" si="64"/>
        <v>No Recupera</v>
      </c>
      <c r="V262" t="str">
        <f t="shared" si="65"/>
        <v>No Recupera</v>
      </c>
    </row>
    <row r="263" spans="1:22">
      <c r="A263" s="48">
        <v>19451</v>
      </c>
      <c r="B263" s="49" t="s">
        <v>277</v>
      </c>
      <c r="C263" s="27"/>
      <c r="D263" s="36"/>
      <c r="E263" s="27">
        <v>3</v>
      </c>
      <c r="F263" s="27"/>
      <c r="G263" s="27"/>
      <c r="H263" s="2" t="str">
        <f t="shared" si="53"/>
        <v/>
      </c>
      <c r="I263" s="3" t="str">
        <f t="shared" si="54"/>
        <v/>
      </c>
      <c r="J263" s="13" t="str">
        <f t="shared" si="55"/>
        <v>No Recupera</v>
      </c>
      <c r="K263" s="11"/>
      <c r="L263" s="24">
        <f t="shared" si="56"/>
        <v>1</v>
      </c>
      <c r="M263" s="13" t="str">
        <f t="shared" si="57"/>
        <v>LIBRE</v>
      </c>
      <c r="O263" s="1" t="str">
        <f t="shared" si="58"/>
        <v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1</v>
      </c>
      <c r="U263" t="str">
        <f t="shared" si="64"/>
        <v>No Recupera</v>
      </c>
      <c r="V263" t="str">
        <f t="shared" si="65"/>
        <v>No Recupera</v>
      </c>
    </row>
    <row r="264" spans="1:22">
      <c r="A264" s="48">
        <v>21057</v>
      </c>
      <c r="B264" s="49" t="s">
        <v>278</v>
      </c>
      <c r="C264" s="27"/>
      <c r="D264" s="36"/>
      <c r="E264" s="27">
        <v>4</v>
      </c>
      <c r="F264" s="27"/>
      <c r="G264" s="27"/>
      <c r="H264" s="2" t="str">
        <f t="shared" si="53"/>
        <v/>
      </c>
      <c r="I264" s="3" t="str">
        <f t="shared" si="54"/>
        <v/>
      </c>
      <c r="J264" s="13" t="str">
        <f t="shared" si="55"/>
        <v>No Recupera</v>
      </c>
      <c r="K264" s="11"/>
      <c r="L264" s="24">
        <f t="shared" si="56"/>
        <v>1.3333333333333333</v>
      </c>
      <c r="M264" s="13" t="str">
        <f t="shared" si="57"/>
        <v>LIBRE</v>
      </c>
      <c r="O264" s="1" t="str">
        <f t="shared" si="58"/>
        <v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1.3333333333333333</v>
      </c>
      <c r="U264" t="str">
        <f t="shared" si="64"/>
        <v>No Recupera</v>
      </c>
      <c r="V264" t="str">
        <f t="shared" si="65"/>
        <v>No Recupera</v>
      </c>
    </row>
    <row r="265" spans="1:22">
      <c r="A265" s="46">
        <v>20527</v>
      </c>
      <c r="B265" s="47" t="s">
        <v>279</v>
      </c>
      <c r="C265" s="27"/>
      <c r="D265" s="36"/>
      <c r="E265" s="27">
        <v>5</v>
      </c>
      <c r="F265" s="27"/>
      <c r="G265" s="27"/>
      <c r="H265" s="2" t="str">
        <f t="shared" si="53"/>
        <v/>
      </c>
      <c r="I265" s="3" t="str">
        <f t="shared" si="54"/>
        <v/>
      </c>
      <c r="J265" s="13" t="str">
        <f t="shared" si="55"/>
        <v>No Recupera</v>
      </c>
      <c r="K265" s="11"/>
      <c r="L265" s="24">
        <f t="shared" si="56"/>
        <v>1.6666666666666667</v>
      </c>
      <c r="M265" s="13" t="str">
        <f t="shared" si="57"/>
        <v>LIBRE</v>
      </c>
      <c r="O265" s="1" t="str">
        <f t="shared" si="58"/>
        <v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1.6666666666666667</v>
      </c>
      <c r="U265" t="str">
        <f t="shared" si="64"/>
        <v>No Recupera</v>
      </c>
      <c r="V265" t="str">
        <f t="shared" si="65"/>
        <v>No Recupera</v>
      </c>
    </row>
    <row r="266" spans="1:22">
      <c r="A266" s="46">
        <v>19974</v>
      </c>
      <c r="B266" s="47" t="s">
        <v>280</v>
      </c>
      <c r="C266" s="27"/>
      <c r="D266" s="36"/>
      <c r="E266" s="27">
        <v>10</v>
      </c>
      <c r="F266" s="27"/>
      <c r="G266" s="27"/>
      <c r="H266" s="2" t="str">
        <f t="shared" si="53"/>
        <v/>
      </c>
      <c r="I266" s="3" t="str">
        <f t="shared" si="54"/>
        <v/>
      </c>
      <c r="J266" s="13" t="str">
        <f t="shared" si="55"/>
        <v>No Recupera</v>
      </c>
      <c r="K266" s="11"/>
      <c r="L266" s="24">
        <f t="shared" si="56"/>
        <v>3.3333333333333335</v>
      </c>
      <c r="M266" s="13" t="str">
        <f t="shared" si="57"/>
        <v>LIBRE</v>
      </c>
      <c r="O266" s="1" t="str">
        <f t="shared" si="58"/>
        <v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3.3333333333333335</v>
      </c>
      <c r="U266" t="str">
        <f t="shared" si="64"/>
        <v>No Recupera</v>
      </c>
      <c r="V266" t="str">
        <f t="shared" si="65"/>
        <v>No Recupera</v>
      </c>
    </row>
    <row r="267" spans="1:22">
      <c r="A267" s="48">
        <v>21063</v>
      </c>
      <c r="B267" s="49" t="s">
        <v>281</v>
      </c>
      <c r="C267" s="27"/>
      <c r="D267" s="36"/>
      <c r="E267" s="27">
        <v>3</v>
      </c>
      <c r="F267" s="27"/>
      <c r="G267" s="27"/>
      <c r="H267" s="2" t="str">
        <f t="shared" si="53"/>
        <v/>
      </c>
      <c r="I267" s="3" t="str">
        <f t="shared" si="54"/>
        <v/>
      </c>
      <c r="J267" s="13" t="str">
        <f t="shared" si="55"/>
        <v>No Recupera</v>
      </c>
      <c r="K267" s="11"/>
      <c r="L267" s="24">
        <f t="shared" si="56"/>
        <v>1</v>
      </c>
      <c r="M267" s="13" t="str">
        <f t="shared" si="57"/>
        <v>LIBRE</v>
      </c>
      <c r="O267" s="1" t="str">
        <f t="shared" si="58"/>
        <v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1</v>
      </c>
      <c r="U267" t="str">
        <f t="shared" si="64"/>
        <v>No Recupera</v>
      </c>
      <c r="V267" t="str">
        <f t="shared" si="65"/>
        <v>No Recupera</v>
      </c>
    </row>
    <row r="268" spans="1:22">
      <c r="A268" s="46">
        <v>1037</v>
      </c>
      <c r="B268" s="47" t="s">
        <v>282</v>
      </c>
      <c r="C268" s="27"/>
      <c r="D268" s="36"/>
      <c r="E268" s="27">
        <v>8</v>
      </c>
      <c r="F268" s="27"/>
      <c r="G268" s="27"/>
      <c r="H268" s="2" t="str">
        <f t="shared" si="53"/>
        <v/>
      </c>
      <c r="I268" s="3" t="str">
        <f t="shared" si="54"/>
        <v/>
      </c>
      <c r="J268" s="13" t="str">
        <f t="shared" si="55"/>
        <v>No Recupera</v>
      </c>
      <c r="K268" s="11"/>
      <c r="L268" s="24">
        <f t="shared" si="56"/>
        <v>2.6666666666666665</v>
      </c>
      <c r="M268" s="13" t="str">
        <f t="shared" si="57"/>
        <v>LIBRE</v>
      </c>
      <c r="O268" s="1" t="str">
        <f t="shared" si="58"/>
        <v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2.6666666666666665</v>
      </c>
      <c r="U268" t="str">
        <f t="shared" si="64"/>
        <v>No Recupera</v>
      </c>
      <c r="V268" t="str">
        <f t="shared" si="65"/>
        <v>No Recupera</v>
      </c>
    </row>
    <row r="269" spans="1:22">
      <c r="A269" s="48">
        <v>21068</v>
      </c>
      <c r="B269" s="49" t="s">
        <v>283</v>
      </c>
      <c r="C269" s="27"/>
      <c r="D269" s="36"/>
      <c r="E269" s="27"/>
      <c r="F269" s="27"/>
      <c r="G269" s="27"/>
      <c r="H269" s="2" t="str">
        <f t="shared" si="53"/>
        <v/>
      </c>
      <c r="I269" s="3" t="str">
        <f t="shared" si="54"/>
        <v/>
      </c>
      <c r="J269" s="13" t="str">
        <f t="shared" si="55"/>
        <v>No Recupera</v>
      </c>
      <c r="K269" s="11"/>
      <c r="L269" s="24">
        <f t="shared" si="56"/>
        <v>0</v>
      </c>
      <c r="M269" s="13" t="str">
        <f t="shared" si="57"/>
        <v>LIBRE</v>
      </c>
      <c r="O269" s="1" t="str">
        <f t="shared" si="58"/>
        <v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ht="26.25">
      <c r="A270" s="46">
        <v>20576</v>
      </c>
      <c r="B270" s="47" t="s">
        <v>284</v>
      </c>
      <c r="C270" s="27"/>
      <c r="D270" s="36"/>
      <c r="E270" s="27"/>
      <c r="F270" s="27"/>
      <c r="G270" s="27"/>
      <c r="H270" s="2" t="str">
        <f t="shared" si="53"/>
        <v/>
      </c>
      <c r="I270" s="3" t="str">
        <f t="shared" si="54"/>
        <v/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>
      <c r="A271" s="46">
        <v>1001</v>
      </c>
      <c r="B271" s="47" t="s">
        <v>285</v>
      </c>
      <c r="C271" s="27"/>
      <c r="D271" s="36"/>
      <c r="E271" s="27">
        <v>7</v>
      </c>
      <c r="F271" s="27"/>
      <c r="G271" s="27"/>
      <c r="H271" s="2" t="str">
        <f t="shared" si="53"/>
        <v/>
      </c>
      <c r="I271" s="3" t="str">
        <f t="shared" si="54"/>
        <v/>
      </c>
      <c r="J271" s="13" t="str">
        <f t="shared" si="55"/>
        <v>No Recupera</v>
      </c>
      <c r="K271" s="11"/>
      <c r="L271" s="24">
        <f t="shared" si="56"/>
        <v>2.3333333333333335</v>
      </c>
      <c r="M271" s="13" t="str">
        <f t="shared" si="57"/>
        <v>LIBRE</v>
      </c>
      <c r="O271" s="1" t="str">
        <f t="shared" si="58"/>
        <v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2.3333333333333335</v>
      </c>
      <c r="U271" t="str">
        <f t="shared" si="64"/>
        <v>No Recupera</v>
      </c>
      <c r="V271" t="str">
        <f t="shared" si="65"/>
        <v>No Recupera</v>
      </c>
    </row>
    <row r="272" spans="1:22">
      <c r="A272" s="46">
        <v>1003</v>
      </c>
      <c r="B272" s="47" t="s">
        <v>286</v>
      </c>
      <c r="C272" s="27"/>
      <c r="D272" s="36"/>
      <c r="E272" s="27"/>
      <c r="F272" s="27"/>
      <c r="G272" s="27"/>
      <c r="H272" s="2" t="str">
        <f t="shared" si="53"/>
        <v/>
      </c>
      <c r="I272" s="3" t="str">
        <f t="shared" si="54"/>
        <v/>
      </c>
      <c r="J272" s="13" t="str">
        <f t="shared" si="55"/>
        <v>No Recupera</v>
      </c>
      <c r="K272" s="11"/>
      <c r="L272" s="24">
        <f t="shared" si="56"/>
        <v>0</v>
      </c>
      <c r="M272" s="13" t="str">
        <f t="shared" si="57"/>
        <v>LIBRE</v>
      </c>
      <c r="O272" s="1" t="str">
        <f t="shared" si="58"/>
        <v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>
      <c r="A273" s="46">
        <v>21119</v>
      </c>
      <c r="B273" s="47" t="s">
        <v>287</v>
      </c>
      <c r="C273" s="27"/>
      <c r="D273" s="36"/>
      <c r="E273" s="27">
        <v>10</v>
      </c>
      <c r="F273" s="27"/>
      <c r="G273" s="27"/>
      <c r="H273" s="2" t="str">
        <f t="shared" si="53"/>
        <v/>
      </c>
      <c r="I273" s="3" t="str">
        <f t="shared" si="54"/>
        <v/>
      </c>
      <c r="J273" s="13" t="str">
        <f t="shared" si="55"/>
        <v>No Recupera</v>
      </c>
      <c r="K273" s="11"/>
      <c r="L273" s="24">
        <f t="shared" si="56"/>
        <v>3.3333333333333335</v>
      </c>
      <c r="M273" s="13" t="str">
        <f t="shared" si="57"/>
        <v>LIBRE</v>
      </c>
      <c r="O273" s="1" t="str">
        <f t="shared" si="58"/>
        <v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3.3333333333333335</v>
      </c>
      <c r="U273" t="str">
        <f t="shared" si="64"/>
        <v>No Recupera</v>
      </c>
      <c r="V273" t="str">
        <f t="shared" si="65"/>
        <v>No Recupera</v>
      </c>
    </row>
    <row r="274" spans="1:22">
      <c r="A274" s="46">
        <v>985</v>
      </c>
      <c r="B274" s="47" t="s">
        <v>288</v>
      </c>
      <c r="C274" s="27"/>
      <c r="D274" s="36"/>
      <c r="E274" s="27">
        <v>9</v>
      </c>
      <c r="F274" s="27"/>
      <c r="G274" s="27"/>
      <c r="H274" s="2" t="str">
        <f t="shared" si="53"/>
        <v/>
      </c>
      <c r="I274" s="3" t="str">
        <f t="shared" si="54"/>
        <v/>
      </c>
      <c r="J274" s="13" t="str">
        <f t="shared" si="55"/>
        <v>No Recupera</v>
      </c>
      <c r="K274" s="11"/>
      <c r="L274" s="24">
        <f t="shared" si="56"/>
        <v>3</v>
      </c>
      <c r="M274" s="13" t="str">
        <f t="shared" si="57"/>
        <v>LIBRE</v>
      </c>
      <c r="O274" s="1" t="str">
        <f t="shared" si="58"/>
        <v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3</v>
      </c>
      <c r="U274" t="str">
        <f t="shared" si="64"/>
        <v>No Recupera</v>
      </c>
      <c r="V274" t="str">
        <f t="shared" si="65"/>
        <v>No Recupera</v>
      </c>
    </row>
    <row r="275" spans="1:22">
      <c r="A275" s="46">
        <v>21089</v>
      </c>
      <c r="B275" s="47" t="s">
        <v>289</v>
      </c>
      <c r="C275" s="27"/>
      <c r="D275" s="36"/>
      <c r="E275" s="27">
        <v>10</v>
      </c>
      <c r="F275" s="27"/>
      <c r="G275" s="27"/>
      <c r="H275" s="2" t="str">
        <f t="shared" si="53"/>
        <v/>
      </c>
      <c r="I275" s="3" t="str">
        <f t="shared" si="54"/>
        <v/>
      </c>
      <c r="J275" s="13" t="str">
        <f t="shared" si="55"/>
        <v>No Recupera</v>
      </c>
      <c r="K275" s="11"/>
      <c r="L275" s="24">
        <f t="shared" si="56"/>
        <v>3.3333333333333335</v>
      </c>
      <c r="M275" s="13" t="str">
        <f t="shared" si="57"/>
        <v>LIBRE</v>
      </c>
      <c r="O275" s="1" t="str">
        <f t="shared" si="58"/>
        <v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3.3333333333333335</v>
      </c>
      <c r="U275" t="str">
        <f t="shared" si="64"/>
        <v>No Recupera</v>
      </c>
      <c r="V275" t="str">
        <f t="shared" si="65"/>
        <v>No Recupera</v>
      </c>
    </row>
    <row r="276" spans="1:22">
      <c r="A276" s="11"/>
      <c r="B276" s="11"/>
      <c r="C276" s="27"/>
      <c r="D276" s="36"/>
      <c r="E276" s="27"/>
      <c r="F276" s="27"/>
      <c r="G276" s="27"/>
      <c r="H276" s="2" t="str">
        <f t="shared" si="53"/>
        <v/>
      </c>
      <c r="I276" s="3" t="str">
        <f t="shared" si="54"/>
        <v/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>
      <c r="A277" s="11"/>
      <c r="B277" s="11"/>
      <c r="C277" s="27"/>
      <c r="D277" s="36"/>
      <c r="E277" s="27"/>
      <c r="F277" s="27"/>
      <c r="G277" s="27"/>
      <c r="H277" s="2" t="str">
        <f t="shared" si="53"/>
        <v/>
      </c>
      <c r="I277" s="3" t="str">
        <f t="shared" si="54"/>
        <v/>
      </c>
      <c r="J277" s="13" t="str">
        <f t="shared" si="55"/>
        <v>No Recupera</v>
      </c>
      <c r="K277" s="11"/>
      <c r="L277" s="24">
        <f t="shared" si="56"/>
        <v>0</v>
      </c>
      <c r="M277" s="13" t="str">
        <f t="shared" si="57"/>
        <v>LIBRE</v>
      </c>
      <c r="O277" s="1" t="str">
        <f t="shared" si="58"/>
        <v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>
      <c r="A278" s="11"/>
      <c r="B278" s="11"/>
      <c r="C278" s="27"/>
      <c r="D278" s="36"/>
      <c r="E278" s="27"/>
      <c r="F278" s="27"/>
      <c r="G278" s="27"/>
      <c r="H278" s="2" t="str">
        <f t="shared" si="53"/>
        <v/>
      </c>
      <c r="I278" s="3" t="str">
        <f t="shared" si="54"/>
        <v/>
      </c>
      <c r="J278" s="13" t="str">
        <f t="shared" si="55"/>
        <v>No Recupera</v>
      </c>
      <c r="K278" s="11"/>
      <c r="L278" s="24">
        <f t="shared" si="56"/>
        <v>0</v>
      </c>
      <c r="M278" s="13" t="str">
        <f t="shared" si="57"/>
        <v>LIBRE</v>
      </c>
      <c r="O278" s="1" t="str">
        <f t="shared" si="58"/>
        <v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>
      <c r="A279" s="11"/>
      <c r="B279" s="11"/>
      <c r="C279" s="27"/>
      <c r="D279" s="36"/>
      <c r="E279" s="27"/>
      <c r="F279" s="27"/>
      <c r="G279" s="27"/>
      <c r="H279" s="2" t="str">
        <f t="shared" si="53"/>
        <v/>
      </c>
      <c r="I279" s="3" t="str">
        <f t="shared" si="54"/>
        <v/>
      </c>
      <c r="J279" s="13" t="str">
        <f t="shared" si="55"/>
        <v>No Recupera</v>
      </c>
      <c r="K279" s="11"/>
      <c r="L279" s="24">
        <f t="shared" si="56"/>
        <v>0</v>
      </c>
      <c r="M279" s="13" t="str">
        <f t="shared" si="57"/>
        <v>LIBRE</v>
      </c>
      <c r="O279" s="1" t="str">
        <f t="shared" si="58"/>
        <v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>
      <c r="A280" s="11"/>
      <c r="B280" s="11"/>
      <c r="C280" s="27"/>
      <c r="D280" s="36"/>
      <c r="E280" s="27"/>
      <c r="F280" s="27"/>
      <c r="G280" s="27"/>
      <c r="H280" s="2" t="str">
        <f t="shared" si="53"/>
        <v/>
      </c>
      <c r="I280" s="3" t="str">
        <f t="shared" si="54"/>
        <v/>
      </c>
      <c r="J280" s="13" t="str">
        <f t="shared" si="55"/>
        <v>No Recupera</v>
      </c>
      <c r="K280" s="11"/>
      <c r="L280" s="24">
        <f t="shared" si="56"/>
        <v>0</v>
      </c>
      <c r="M280" s="13" t="str">
        <f t="shared" si="57"/>
        <v>LIBRE</v>
      </c>
      <c r="O280" s="1" t="str">
        <f t="shared" si="58"/>
        <v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>
      <c r="A281" s="11"/>
      <c r="B281" s="11"/>
      <c r="C281" s="27"/>
      <c r="D281" s="36"/>
      <c r="E281" s="27"/>
      <c r="F281" s="27"/>
      <c r="G281" s="27"/>
      <c r="H281" s="2" t="str">
        <f t="shared" si="53"/>
        <v/>
      </c>
      <c r="I281" s="3" t="str">
        <f t="shared" si="54"/>
        <v/>
      </c>
      <c r="J281" s="13" t="str">
        <f t="shared" si="55"/>
        <v>No Recupera</v>
      </c>
      <c r="K281" s="11"/>
      <c r="L281" s="24">
        <f t="shared" si="56"/>
        <v>0</v>
      </c>
      <c r="M281" s="13" t="str">
        <f t="shared" si="57"/>
        <v>LIBRE</v>
      </c>
      <c r="O281" s="1" t="str">
        <f t="shared" si="58"/>
        <v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>
      <c r="A282" s="11"/>
      <c r="B282" s="11"/>
      <c r="C282" s="27"/>
      <c r="D282" s="36"/>
      <c r="E282" s="27"/>
      <c r="F282" s="27"/>
      <c r="G282" s="27"/>
      <c r="H282" s="2" t="str">
        <f t="shared" si="53"/>
        <v/>
      </c>
      <c r="I282" s="3" t="str">
        <f t="shared" si="54"/>
        <v/>
      </c>
      <c r="J282" s="13" t="str">
        <f t="shared" si="55"/>
        <v>No Recupera</v>
      </c>
      <c r="K282" s="11"/>
      <c r="L282" s="24">
        <f t="shared" si="56"/>
        <v>0</v>
      </c>
      <c r="M282" s="13" t="str">
        <f t="shared" si="57"/>
        <v>LIBRE</v>
      </c>
      <c r="O282" s="1" t="str">
        <f t="shared" si="58"/>
        <v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>
      <c r="A283" s="11"/>
      <c r="B283" s="11"/>
      <c r="C283" s="27"/>
      <c r="D283" s="36"/>
      <c r="E283" s="27"/>
      <c r="F283" s="27"/>
      <c r="G283" s="27"/>
      <c r="H283" s="2" t="str">
        <f t="shared" si="53"/>
        <v/>
      </c>
      <c r="I283" s="3" t="str">
        <f t="shared" si="54"/>
        <v/>
      </c>
      <c r="J283" s="13" t="str">
        <f t="shared" si="55"/>
        <v>No Recupera</v>
      </c>
      <c r="K283" s="11"/>
      <c r="L283" s="24">
        <f t="shared" si="56"/>
        <v>0</v>
      </c>
      <c r="M283" s="13" t="str">
        <f t="shared" si="57"/>
        <v>LIBRE</v>
      </c>
      <c r="O283" s="1" t="str">
        <f t="shared" si="58"/>
        <v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>
      <c r="A284" s="11"/>
      <c r="B284" s="11"/>
      <c r="C284" s="27"/>
      <c r="D284" s="36"/>
      <c r="E284" s="27"/>
      <c r="F284" s="27"/>
      <c r="G284" s="27"/>
      <c r="H284" s="2" t="str">
        <f t="shared" si="53"/>
        <v/>
      </c>
      <c r="I284" s="3" t="str">
        <f t="shared" si="54"/>
        <v/>
      </c>
      <c r="J284" s="13" t="str">
        <f t="shared" si="55"/>
        <v>No Recupera</v>
      </c>
      <c r="K284" s="11"/>
      <c r="L284" s="24">
        <f t="shared" si="56"/>
        <v>0</v>
      </c>
      <c r="M284" s="13" t="str">
        <f t="shared" si="57"/>
        <v>LIBRE</v>
      </c>
      <c r="O284" s="1" t="str">
        <f t="shared" si="58"/>
        <v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>
      <c r="A285" s="11"/>
      <c r="B285" s="11"/>
      <c r="C285" s="27"/>
      <c r="D285" s="36"/>
      <c r="E285" s="27"/>
      <c r="F285" s="27"/>
      <c r="G285" s="27"/>
      <c r="H285" s="2" t="str">
        <f t="shared" si="53"/>
        <v/>
      </c>
      <c r="I285" s="3" t="str">
        <f t="shared" si="54"/>
        <v/>
      </c>
      <c r="J285" s="13" t="str">
        <f t="shared" si="55"/>
        <v>No Recupera</v>
      </c>
      <c r="K285" s="11"/>
      <c r="L285" s="24">
        <f t="shared" si="56"/>
        <v>0</v>
      </c>
      <c r="M285" s="13" t="str">
        <f t="shared" si="57"/>
        <v>LIBRE</v>
      </c>
      <c r="O285" s="1" t="str">
        <f t="shared" si="58"/>
        <v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>
      <c r="A286" s="11"/>
      <c r="B286" s="11"/>
      <c r="C286" s="27"/>
      <c r="D286" s="36"/>
      <c r="E286" s="27"/>
      <c r="F286" s="27"/>
      <c r="G286" s="27"/>
      <c r="H286" s="2" t="str">
        <f t="shared" si="53"/>
        <v/>
      </c>
      <c r="I286" s="3" t="str">
        <f t="shared" si="54"/>
        <v/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>
      <c r="A287" s="11"/>
      <c r="B287" s="11"/>
      <c r="C287" s="27"/>
      <c r="D287" s="36"/>
      <c r="E287" s="27"/>
      <c r="F287" s="27"/>
      <c r="G287" s="27"/>
      <c r="H287" s="2" t="str">
        <f t="shared" si="53"/>
        <v/>
      </c>
      <c r="I287" s="3" t="str">
        <f t="shared" si="54"/>
        <v/>
      </c>
      <c r="J287" s="13" t="str">
        <f t="shared" si="55"/>
        <v>No Recupera</v>
      </c>
      <c r="K287" s="11"/>
      <c r="L287" s="24">
        <f t="shared" si="56"/>
        <v>0</v>
      </c>
      <c r="M287" s="13" t="str">
        <f t="shared" si="57"/>
        <v>LIBRE</v>
      </c>
      <c r="O287" s="1" t="str">
        <f t="shared" si="58"/>
        <v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>
      <c r="A288" s="11"/>
      <c r="B288" s="11"/>
      <c r="C288" s="27"/>
      <c r="D288" s="36"/>
      <c r="E288" s="27"/>
      <c r="F288" s="27"/>
      <c r="G288" s="27"/>
      <c r="H288" s="2" t="str">
        <f t="shared" si="53"/>
        <v/>
      </c>
      <c r="I288" s="3" t="str">
        <f t="shared" si="54"/>
        <v/>
      </c>
      <c r="J288" s="13" t="str">
        <f t="shared" si="55"/>
        <v>No Recupera</v>
      </c>
      <c r="K288" s="11"/>
      <c r="L288" s="24">
        <f t="shared" si="56"/>
        <v>0</v>
      </c>
      <c r="M288" s="13" t="str">
        <f t="shared" si="57"/>
        <v>LIBRE</v>
      </c>
      <c r="O288" s="1" t="str">
        <f t="shared" si="58"/>
        <v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>
      <c r="A289" s="11"/>
      <c r="B289" s="11"/>
      <c r="C289" s="27"/>
      <c r="D289" s="36"/>
      <c r="E289" s="27"/>
      <c r="F289" s="27"/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No Recupera</v>
      </c>
      <c r="K289" s="11"/>
      <c r="L289" s="24">
        <f t="shared" si="56"/>
        <v>0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>
      <c r="A290" s="11"/>
      <c r="B290" s="11"/>
      <c r="C290" s="27"/>
      <c r="D290" s="36"/>
      <c r="E290" s="27"/>
      <c r="F290" s="27"/>
      <c r="G290" s="27"/>
      <c r="H290" s="2" t="str">
        <f t="shared" si="53"/>
        <v/>
      </c>
      <c r="I290" s="3" t="str">
        <f t="shared" si="54"/>
        <v/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>
      <c r="A291" s="11"/>
      <c r="B291" s="11"/>
      <c r="C291" s="27"/>
      <c r="D291" s="36"/>
      <c r="E291" s="27"/>
      <c r="F291" s="27"/>
      <c r="G291" s="27"/>
      <c r="H291" s="2" t="str">
        <f t="shared" si="53"/>
        <v/>
      </c>
      <c r="I291" s="3" t="str">
        <f t="shared" si="54"/>
        <v/>
      </c>
      <c r="J291" s="13" t="str">
        <f t="shared" si="55"/>
        <v>No Recupera</v>
      </c>
      <c r="K291" s="11"/>
      <c r="L291" s="24">
        <f t="shared" si="56"/>
        <v>0</v>
      </c>
      <c r="M291" s="13" t="str">
        <f t="shared" si="57"/>
        <v>LIBRE</v>
      </c>
      <c r="O291" s="1" t="str">
        <f t="shared" si="58"/>
        <v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>
      <c r="A292" s="11"/>
      <c r="B292" s="11"/>
      <c r="C292" s="27"/>
      <c r="D292" s="36"/>
      <c r="E292" s="27"/>
      <c r="F292" s="27"/>
      <c r="G292" s="27"/>
      <c r="H292" s="2" t="str">
        <f t="shared" si="53"/>
        <v/>
      </c>
      <c r="I292" s="3" t="str">
        <f t="shared" si="54"/>
        <v/>
      </c>
      <c r="J292" s="13" t="str">
        <f t="shared" si="55"/>
        <v>No Recupera</v>
      </c>
      <c r="K292" s="11"/>
      <c r="L292" s="24">
        <f t="shared" si="56"/>
        <v>0</v>
      </c>
      <c r="M292" s="13" t="str">
        <f t="shared" si="57"/>
        <v>LIBRE</v>
      </c>
      <c r="O292" s="1" t="str">
        <f t="shared" si="58"/>
        <v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>
      <c r="A293" s="11"/>
      <c r="B293" s="11"/>
      <c r="C293" s="27"/>
      <c r="D293" s="36"/>
      <c r="E293" s="27"/>
      <c r="F293" s="27"/>
      <c r="G293" s="27"/>
      <c r="H293" s="2" t="str">
        <f t="shared" si="53"/>
        <v/>
      </c>
      <c r="I293" s="3" t="str">
        <f t="shared" si="54"/>
        <v/>
      </c>
      <c r="J293" s="13" t="str">
        <f t="shared" si="55"/>
        <v>No Recupera</v>
      </c>
      <c r="K293" s="11"/>
      <c r="L293" s="24">
        <f t="shared" si="56"/>
        <v>0</v>
      </c>
      <c r="M293" s="13" t="str">
        <f t="shared" si="57"/>
        <v>LIBRE</v>
      </c>
      <c r="O293" s="1" t="str">
        <f t="shared" si="58"/>
        <v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>
      <c r="A294" s="11"/>
      <c r="B294" s="11"/>
      <c r="C294" s="27"/>
      <c r="D294" s="36"/>
      <c r="E294" s="27"/>
      <c r="F294" s="27"/>
      <c r="G294" s="27"/>
      <c r="H294" s="2" t="str">
        <f t="shared" si="53"/>
        <v/>
      </c>
      <c r="I294" s="3" t="str">
        <f t="shared" si="54"/>
        <v/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>
      <c r="A295" s="11"/>
      <c r="B295" s="11"/>
      <c r="C295" s="27"/>
      <c r="D295" s="36"/>
      <c r="E295" s="27"/>
      <c r="F295" s="27"/>
      <c r="G295" s="27"/>
      <c r="H295" s="2" t="str">
        <f t="shared" si="53"/>
        <v/>
      </c>
      <c r="I295" s="3" t="str">
        <f t="shared" si="54"/>
        <v/>
      </c>
      <c r="J295" s="13" t="str">
        <f t="shared" si="55"/>
        <v>No Recupera</v>
      </c>
      <c r="K295" s="11"/>
      <c r="L295" s="24">
        <f t="shared" si="56"/>
        <v>0</v>
      </c>
      <c r="M295" s="13" t="str">
        <f t="shared" si="57"/>
        <v>LIBRE</v>
      </c>
      <c r="O295" s="1" t="str">
        <f t="shared" si="58"/>
        <v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>
      <c r="A296" s="11"/>
      <c r="B296" s="11"/>
      <c r="C296" s="27"/>
      <c r="D296" s="36"/>
      <c r="E296" s="27"/>
      <c r="F296" s="27"/>
      <c r="G296" s="27"/>
      <c r="H296" s="2" t="str">
        <f t="shared" si="53"/>
        <v/>
      </c>
      <c r="I296" s="3" t="str">
        <f t="shared" si="54"/>
        <v/>
      </c>
      <c r="J296" s="13" t="str">
        <f t="shared" si="55"/>
        <v>No Recupera</v>
      </c>
      <c r="K296" s="11"/>
      <c r="L296" s="24">
        <f t="shared" si="56"/>
        <v>0</v>
      </c>
      <c r="M296" s="13" t="str">
        <f t="shared" si="57"/>
        <v>LIBRE</v>
      </c>
      <c r="O296" s="1" t="str">
        <f t="shared" si="58"/>
        <v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>
      <c r="A297" s="11"/>
      <c r="B297" s="11"/>
      <c r="C297" s="27"/>
      <c r="D297" s="36"/>
      <c r="E297" s="27"/>
      <c r="F297" s="27"/>
      <c r="G297" s="27"/>
      <c r="H297" s="2" t="str">
        <f t="shared" si="53"/>
        <v/>
      </c>
      <c r="I297" s="3" t="str">
        <f t="shared" si="54"/>
        <v/>
      </c>
      <c r="J297" s="13" t="str">
        <f t="shared" si="55"/>
        <v>No Recupera</v>
      </c>
      <c r="K297" s="11"/>
      <c r="L297" s="24">
        <f t="shared" si="56"/>
        <v>0</v>
      </c>
      <c r="M297" s="13" t="str">
        <f t="shared" si="57"/>
        <v>LIBRE</v>
      </c>
      <c r="O297" s="1" t="str">
        <f t="shared" si="58"/>
        <v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>
      <c r="A298" s="11"/>
      <c r="B298" s="11"/>
      <c r="C298" s="27"/>
      <c r="D298" s="36"/>
      <c r="E298" s="27"/>
      <c r="F298" s="27"/>
      <c r="G298" s="27"/>
      <c r="H298" s="2" t="str">
        <f t="shared" si="53"/>
        <v/>
      </c>
      <c r="I298" s="3" t="str">
        <f t="shared" si="54"/>
        <v/>
      </c>
      <c r="J298" s="13" t="str">
        <f t="shared" si="55"/>
        <v>No Recupera</v>
      </c>
      <c r="K298" s="11"/>
      <c r="L298" s="24">
        <f t="shared" si="56"/>
        <v>0</v>
      </c>
      <c r="M298" s="13" t="str">
        <f t="shared" si="57"/>
        <v>LIBRE</v>
      </c>
      <c r="O298" s="1" t="str">
        <f t="shared" si="58"/>
        <v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>
      <c r="A299" s="12"/>
      <c r="B299" s="11"/>
      <c r="C299" s="27"/>
      <c r="D299" s="36"/>
      <c r="E299" s="27"/>
      <c r="F299" s="27"/>
      <c r="G299" s="27"/>
      <c r="H299" s="2" t="str">
        <f t="shared" si="53"/>
        <v/>
      </c>
      <c r="I299" s="3" t="str">
        <f t="shared" si="54"/>
        <v/>
      </c>
      <c r="J299" s="13" t="str">
        <f t="shared" si="55"/>
        <v>No Recupera</v>
      </c>
      <c r="K299" s="11"/>
      <c r="L299" s="24">
        <f t="shared" si="56"/>
        <v>0</v>
      </c>
      <c r="M299" s="13" t="str">
        <f t="shared" si="57"/>
        <v>LIBRE</v>
      </c>
      <c r="O299" s="1" t="str">
        <f t="shared" si="58"/>
        <v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>
      <c r="A300" s="11"/>
      <c r="B300" s="11"/>
      <c r="C300" s="27"/>
      <c r="D300" s="36"/>
      <c r="E300" s="27"/>
      <c r="F300" s="27"/>
      <c r="G300" s="27"/>
      <c r="H300" s="2" t="str">
        <f t="shared" si="53"/>
        <v/>
      </c>
      <c r="I300" s="3" t="str">
        <f t="shared" si="54"/>
        <v/>
      </c>
      <c r="J300" s="13" t="str">
        <f t="shared" si="55"/>
        <v>No Recupera</v>
      </c>
      <c r="K300" s="11"/>
      <c r="L300" s="24">
        <f t="shared" si="56"/>
        <v>0</v>
      </c>
      <c r="M300" s="13" t="str">
        <f t="shared" si="57"/>
        <v>LIBRE</v>
      </c>
      <c r="O300" s="1" t="str">
        <f t="shared" si="58"/>
        <v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>
      <c r="A301" s="11"/>
      <c r="B301" s="11"/>
      <c r="C301" s="27"/>
      <c r="D301" s="36"/>
      <c r="E301" s="27"/>
      <c r="F301" s="27"/>
      <c r="G301" s="27"/>
      <c r="H301" s="2" t="str">
        <f t="shared" si="53"/>
        <v/>
      </c>
      <c r="I301" s="3" t="str">
        <f t="shared" si="54"/>
        <v/>
      </c>
      <c r="J301" s="13" t="str">
        <f t="shared" si="55"/>
        <v>No Recupera</v>
      </c>
      <c r="K301" s="11"/>
      <c r="L301" s="24">
        <f t="shared" si="56"/>
        <v>0</v>
      </c>
      <c r="M301" s="13" t="str">
        <f t="shared" si="57"/>
        <v>LIBRE</v>
      </c>
      <c r="O301" s="1" t="str">
        <f t="shared" si="58"/>
        <v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>
      <c r="A302" s="11"/>
      <c r="B302" s="11"/>
      <c r="C302" s="27"/>
      <c r="D302" s="36"/>
      <c r="E302" s="27"/>
      <c r="F302" s="27"/>
      <c r="G302" s="27"/>
      <c r="H302" s="2" t="str">
        <f t="shared" si="53"/>
        <v/>
      </c>
      <c r="I302" s="3" t="str">
        <f t="shared" si="54"/>
        <v/>
      </c>
      <c r="J302" s="13" t="str">
        <f t="shared" si="55"/>
        <v>No Recupera</v>
      </c>
      <c r="K302" s="11"/>
      <c r="L302" s="24">
        <f t="shared" si="56"/>
        <v>0</v>
      </c>
      <c r="M302" s="13" t="str">
        <f t="shared" si="57"/>
        <v>LIBRE</v>
      </c>
      <c r="O302" s="1" t="str">
        <f t="shared" si="58"/>
        <v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>
      <c r="A303" s="11"/>
      <c r="B303" s="11"/>
      <c r="C303" s="27"/>
      <c r="D303" s="36"/>
      <c r="E303" s="27"/>
      <c r="F303" s="27"/>
      <c r="G303" s="27"/>
      <c r="H303" s="2" t="str">
        <f t="shared" si="53"/>
        <v/>
      </c>
      <c r="I303" s="3" t="str">
        <f t="shared" si="54"/>
        <v/>
      </c>
      <c r="J303" s="13" t="str">
        <f t="shared" si="55"/>
        <v>No Recupera</v>
      </c>
      <c r="K303" s="11"/>
      <c r="L303" s="24">
        <f t="shared" si="56"/>
        <v>0</v>
      </c>
      <c r="M303" s="13" t="str">
        <f t="shared" si="57"/>
        <v>LIBRE</v>
      </c>
      <c r="O303" s="1" t="str">
        <f t="shared" si="58"/>
        <v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>
      <c r="A304" s="11"/>
      <c r="B304" s="11"/>
      <c r="C304" s="27"/>
      <c r="D304" s="36"/>
      <c r="E304" s="27"/>
      <c r="F304" s="27"/>
      <c r="G304" s="27"/>
      <c r="H304" s="2" t="str">
        <f t="shared" si="53"/>
        <v/>
      </c>
      <c r="I304" s="3" t="str">
        <f t="shared" si="54"/>
        <v/>
      </c>
      <c r="J304" s="13" t="str">
        <f t="shared" si="55"/>
        <v>No Recupera</v>
      </c>
      <c r="K304" s="11"/>
      <c r="L304" s="24">
        <f t="shared" si="56"/>
        <v>0</v>
      </c>
      <c r="M304" s="13" t="str">
        <f t="shared" si="57"/>
        <v>LIBRE</v>
      </c>
      <c r="O304" s="1" t="str">
        <f t="shared" si="58"/>
        <v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>
      <c r="A305" s="11"/>
      <c r="B305" s="11"/>
      <c r="C305" s="27"/>
      <c r="D305" s="36"/>
      <c r="E305" s="27"/>
      <c r="F305" s="27"/>
      <c r="G305" s="27"/>
      <c r="H305" s="2" t="str">
        <f t="shared" si="53"/>
        <v/>
      </c>
      <c r="I305" s="3" t="str">
        <f t="shared" si="54"/>
        <v/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>
      <c r="A306" s="11"/>
      <c r="B306" s="11"/>
      <c r="C306" s="27"/>
      <c r="D306" s="36"/>
      <c r="E306" s="27"/>
      <c r="F306" s="27"/>
      <c r="G306" s="27"/>
      <c r="H306" s="2" t="str">
        <f t="shared" si="53"/>
        <v/>
      </c>
      <c r="I306" s="3" t="str">
        <f t="shared" si="54"/>
        <v/>
      </c>
      <c r="J306" s="13" t="str">
        <f t="shared" si="55"/>
        <v>No Recupera</v>
      </c>
      <c r="K306" s="11"/>
      <c r="L306" s="24">
        <f t="shared" si="56"/>
        <v>0</v>
      </c>
      <c r="M306" s="13" t="str">
        <f t="shared" si="57"/>
        <v>LIBRE</v>
      </c>
      <c r="O306" s="1" t="str">
        <f t="shared" si="58"/>
        <v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>
      <c r="A307" s="11"/>
      <c r="B307" s="11"/>
      <c r="C307" s="27"/>
      <c r="D307" s="36"/>
      <c r="E307" s="27"/>
      <c r="F307" s="27"/>
      <c r="G307" s="27"/>
      <c r="H307" s="2" t="str">
        <f t="shared" si="53"/>
        <v/>
      </c>
      <c r="I307" s="3" t="str">
        <f t="shared" si="54"/>
        <v/>
      </c>
      <c r="J307" s="13" t="str">
        <f t="shared" si="55"/>
        <v>No Recupera</v>
      </c>
      <c r="K307" s="11"/>
      <c r="L307" s="24">
        <f t="shared" si="56"/>
        <v>0</v>
      </c>
      <c r="M307" s="13" t="str">
        <f t="shared" si="57"/>
        <v>LIBRE</v>
      </c>
      <c r="O307" s="1" t="str">
        <f t="shared" si="58"/>
        <v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>
      <c r="A308" s="11"/>
      <c r="B308" s="11"/>
      <c r="C308" s="27"/>
      <c r="D308" s="36"/>
      <c r="E308" s="27"/>
      <c r="F308" s="27"/>
      <c r="G308" s="27"/>
      <c r="H308" s="2" t="str">
        <f t="shared" si="53"/>
        <v/>
      </c>
      <c r="I308" s="3" t="str">
        <f t="shared" si="54"/>
        <v/>
      </c>
      <c r="J308" s="13" t="str">
        <f t="shared" si="55"/>
        <v>No Recupera</v>
      </c>
      <c r="K308" s="11"/>
      <c r="L308" s="24">
        <f t="shared" si="56"/>
        <v>0</v>
      </c>
      <c r="M308" s="13" t="str">
        <f t="shared" si="57"/>
        <v>LIBRE</v>
      </c>
      <c r="O308" s="1" t="str">
        <f t="shared" si="58"/>
        <v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>
      <c r="A309" s="11"/>
      <c r="B309" s="11"/>
      <c r="C309" s="27"/>
      <c r="D309" s="36"/>
      <c r="E309" s="27"/>
      <c r="F309" s="27"/>
      <c r="G309" s="27"/>
      <c r="H309" s="2" t="str">
        <f t="shared" si="53"/>
        <v/>
      </c>
      <c r="I309" s="3" t="str">
        <f t="shared" si="54"/>
        <v/>
      </c>
      <c r="J309" s="13" t="str">
        <f t="shared" si="55"/>
        <v>No Recupera</v>
      </c>
      <c r="K309" s="11"/>
      <c r="L309" s="24">
        <f t="shared" si="56"/>
        <v>0</v>
      </c>
      <c r="M309" s="13" t="str">
        <f t="shared" si="57"/>
        <v>LIBRE</v>
      </c>
      <c r="O309" s="1" t="str">
        <f t="shared" si="58"/>
        <v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>
      <c r="A310" s="11"/>
      <c r="B310" s="11"/>
      <c r="C310" s="27"/>
      <c r="D310" s="36"/>
      <c r="E310" s="27"/>
      <c r="F310" s="27"/>
      <c r="G310" s="27"/>
      <c r="H310" s="2" t="str">
        <f t="shared" si="53"/>
        <v/>
      </c>
      <c r="I310" s="3" t="str">
        <f t="shared" si="54"/>
        <v/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>
      <c r="A311" s="11"/>
      <c r="B311" s="11"/>
      <c r="C311" s="27"/>
      <c r="D311" s="36"/>
      <c r="E311" s="27"/>
      <c r="F311" s="27"/>
      <c r="G311" s="27"/>
      <c r="H311" s="2" t="str">
        <f t="shared" si="53"/>
        <v/>
      </c>
      <c r="I311" s="3" t="str">
        <f t="shared" si="54"/>
        <v/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>
      <c r="A312" s="11"/>
      <c r="B312" s="11"/>
      <c r="C312" s="27"/>
      <c r="D312" s="36"/>
      <c r="E312" s="27"/>
      <c r="F312" s="27"/>
      <c r="G312" s="27"/>
      <c r="H312" s="2" t="str">
        <f t="shared" si="53"/>
        <v/>
      </c>
      <c r="I312" s="3" t="str">
        <f t="shared" si="54"/>
        <v/>
      </c>
      <c r="J312" s="13" t="str">
        <f t="shared" si="55"/>
        <v>No Recupera</v>
      </c>
      <c r="K312" s="11"/>
      <c r="L312" s="24">
        <f t="shared" si="56"/>
        <v>0</v>
      </c>
      <c r="M312" s="13" t="str">
        <f t="shared" si="57"/>
        <v>LIBRE</v>
      </c>
      <c r="O312" s="1" t="str">
        <f t="shared" si="58"/>
        <v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>
      <c r="A313" s="11"/>
      <c r="B313" s="11"/>
      <c r="C313" s="27"/>
      <c r="D313" s="36"/>
      <c r="E313" s="27"/>
      <c r="F313" s="27"/>
      <c r="G313" s="27"/>
      <c r="H313" s="2" t="str">
        <f t="shared" si="53"/>
        <v/>
      </c>
      <c r="I313" s="3" t="str">
        <f t="shared" si="54"/>
        <v/>
      </c>
      <c r="J313" s="13" t="str">
        <f t="shared" si="55"/>
        <v>No Recupera</v>
      </c>
      <c r="K313" s="11"/>
      <c r="L313" s="24">
        <f t="shared" si="56"/>
        <v>0</v>
      </c>
      <c r="M313" s="13" t="str">
        <f t="shared" si="57"/>
        <v>LIBRE</v>
      </c>
      <c r="O313" s="1" t="str">
        <f t="shared" si="58"/>
        <v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>
      <c r="A314" s="11"/>
      <c r="B314" s="11"/>
      <c r="C314" s="27"/>
      <c r="D314" s="36"/>
      <c r="E314" s="27"/>
      <c r="F314" s="27"/>
      <c r="G314" s="27"/>
      <c r="H314" s="2" t="str">
        <f t="shared" si="53"/>
        <v/>
      </c>
      <c r="I314" s="3" t="str">
        <f t="shared" si="54"/>
        <v/>
      </c>
      <c r="J314" s="13" t="str">
        <f t="shared" si="55"/>
        <v>No Recupera</v>
      </c>
      <c r="K314" s="11"/>
      <c r="L314" s="24">
        <f t="shared" si="56"/>
        <v>0</v>
      </c>
      <c r="M314" s="13" t="str">
        <f t="shared" si="57"/>
        <v>LIBRE</v>
      </c>
      <c r="O314" s="1" t="str">
        <f t="shared" si="58"/>
        <v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>
      <c r="A315" s="11"/>
      <c r="B315" s="11"/>
      <c r="C315" s="27"/>
      <c r="D315" s="36"/>
      <c r="E315" s="27"/>
      <c r="F315" s="27"/>
      <c r="G315" s="27"/>
      <c r="H315" s="2" t="str">
        <f t="shared" si="53"/>
        <v/>
      </c>
      <c r="I315" s="3" t="str">
        <f t="shared" si="54"/>
        <v/>
      </c>
      <c r="J315" s="13" t="str">
        <f t="shared" si="55"/>
        <v>No Recupera</v>
      </c>
      <c r="K315" s="11"/>
      <c r="L315" s="24">
        <f t="shared" si="56"/>
        <v>0</v>
      </c>
      <c r="M315" s="13" t="str">
        <f t="shared" si="57"/>
        <v>LIBRE</v>
      </c>
      <c r="O315" s="1" t="str">
        <f t="shared" si="58"/>
        <v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>
      <c r="A316" s="11"/>
      <c r="B316" s="11"/>
      <c r="C316" s="27"/>
      <c r="D316" s="36"/>
      <c r="E316" s="27"/>
      <c r="F316" s="27"/>
      <c r="G316" s="27"/>
      <c r="H316" s="2" t="str">
        <f t="shared" si="53"/>
        <v/>
      </c>
      <c r="I316" s="3" t="str">
        <f t="shared" si="54"/>
        <v/>
      </c>
      <c r="J316" s="13" t="str">
        <f t="shared" si="55"/>
        <v>No Recupera</v>
      </c>
      <c r="K316" s="11"/>
      <c r="L316" s="24">
        <f t="shared" si="56"/>
        <v>0</v>
      </c>
      <c r="M316" s="13" t="str">
        <f t="shared" si="57"/>
        <v>LIBRE</v>
      </c>
      <c r="O316" s="1" t="str">
        <f t="shared" si="58"/>
        <v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>
      <c r="A317" s="11"/>
      <c r="B317" s="11"/>
      <c r="C317" s="27"/>
      <c r="D317" s="36"/>
      <c r="E317" s="27"/>
      <c r="F317" s="27"/>
      <c r="G317" s="27"/>
      <c r="H317" s="2" t="str">
        <f t="shared" si="53"/>
        <v/>
      </c>
      <c r="I317" s="3" t="str">
        <f t="shared" si="54"/>
        <v/>
      </c>
      <c r="J317" s="13" t="str">
        <f t="shared" si="55"/>
        <v>No Recupera</v>
      </c>
      <c r="K317" s="11"/>
      <c r="L317" s="24">
        <f t="shared" si="56"/>
        <v>0</v>
      </c>
      <c r="M317" s="13" t="str">
        <f t="shared" si="57"/>
        <v>LIBRE</v>
      </c>
      <c r="O317" s="1" t="str">
        <f t="shared" si="58"/>
        <v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>
      <c r="A318" s="11"/>
      <c r="B318" s="11"/>
      <c r="C318" s="27"/>
      <c r="D318" s="36"/>
      <c r="E318" s="27"/>
      <c r="F318" s="27"/>
      <c r="G318" s="27"/>
      <c r="H318" s="2" t="str">
        <f t="shared" si="53"/>
        <v/>
      </c>
      <c r="I318" s="3" t="str">
        <f t="shared" si="54"/>
        <v/>
      </c>
      <c r="J318" s="13" t="str">
        <f t="shared" si="55"/>
        <v>No Recupera</v>
      </c>
      <c r="K318" s="11"/>
      <c r="L318" s="24">
        <f t="shared" si="56"/>
        <v>0</v>
      </c>
      <c r="M318" s="13" t="str">
        <f t="shared" si="57"/>
        <v>LIBRE</v>
      </c>
      <c r="O318" s="1" t="str">
        <f t="shared" si="58"/>
        <v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>
      <c r="A319" s="11"/>
      <c r="B319" s="11"/>
      <c r="C319" s="27"/>
      <c r="D319" s="36"/>
      <c r="E319" s="27"/>
      <c r="F319" s="27"/>
      <c r="G319" s="27"/>
      <c r="H319" s="2" t="str">
        <f t="shared" si="53"/>
        <v/>
      </c>
      <c r="I319" s="3" t="str">
        <f t="shared" si="54"/>
        <v/>
      </c>
      <c r="J319" s="13" t="str">
        <f t="shared" si="55"/>
        <v>No Recupera</v>
      </c>
      <c r="K319" s="11"/>
      <c r="L319" s="24">
        <f t="shared" si="56"/>
        <v>0</v>
      </c>
      <c r="M319" s="13" t="str">
        <f t="shared" si="57"/>
        <v>LIBRE</v>
      </c>
      <c r="O319" s="1" t="str">
        <f t="shared" si="58"/>
        <v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>
      <c r="A320" s="11"/>
      <c r="B320" s="11"/>
      <c r="C320" s="27"/>
      <c r="D320" s="36"/>
      <c r="E320" s="27"/>
      <c r="F320" s="27"/>
      <c r="G320" s="27"/>
      <c r="H320" s="2" t="str">
        <f t="shared" si="53"/>
        <v/>
      </c>
      <c r="I320" s="3" t="str">
        <f t="shared" si="54"/>
        <v/>
      </c>
      <c r="J320" s="13" t="str">
        <f t="shared" si="55"/>
        <v>No Recupera</v>
      </c>
      <c r="K320" s="11"/>
      <c r="L320" s="24">
        <f t="shared" si="56"/>
        <v>0</v>
      </c>
      <c r="M320" s="13" t="str">
        <f t="shared" si="57"/>
        <v>LIBRE</v>
      </c>
      <c r="O320" s="1" t="str">
        <f t="shared" si="58"/>
        <v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>
      <c r="A321" s="11"/>
      <c r="B321" s="11"/>
      <c r="C321" s="27"/>
      <c r="D321" s="36"/>
      <c r="E321" s="27"/>
      <c r="F321" s="27"/>
      <c r="G321" s="27"/>
      <c r="H321" s="2" t="str">
        <f t="shared" si="53"/>
        <v/>
      </c>
      <c r="I321" s="3" t="str">
        <f t="shared" si="54"/>
        <v/>
      </c>
      <c r="J321" s="13" t="str">
        <f t="shared" si="55"/>
        <v>No Recupera</v>
      </c>
      <c r="K321" s="11"/>
      <c r="L321" s="24">
        <f t="shared" si="56"/>
        <v>0</v>
      </c>
      <c r="M321" s="13" t="str">
        <f t="shared" si="57"/>
        <v>LIBRE</v>
      </c>
      <c r="O321" s="1" t="str">
        <f t="shared" si="58"/>
        <v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>
      <c r="A322" s="11"/>
      <c r="B322" s="11"/>
      <c r="C322" s="27"/>
      <c r="D322" s="36"/>
      <c r="E322" s="27"/>
      <c r="F322" s="27"/>
      <c r="G322" s="27"/>
      <c r="H322" s="2" t="str">
        <f t="shared" si="53"/>
        <v/>
      </c>
      <c r="I322" s="3" t="str">
        <f t="shared" si="54"/>
        <v/>
      </c>
      <c r="J322" s="13" t="str">
        <f t="shared" si="55"/>
        <v>No Recupera</v>
      </c>
      <c r="K322" s="11"/>
      <c r="L322" s="24">
        <f t="shared" si="56"/>
        <v>0</v>
      </c>
      <c r="M322" s="13" t="str">
        <f t="shared" si="57"/>
        <v>LIBRE</v>
      </c>
      <c r="O322" s="1" t="str">
        <f t="shared" si="58"/>
        <v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>
      <c r="A323" s="11"/>
      <c r="B323" s="11"/>
      <c r="C323" s="27"/>
      <c r="D323" s="36"/>
      <c r="E323" s="27"/>
      <c r="F323" s="27"/>
      <c r="G323" s="27"/>
      <c r="H323" s="2" t="str">
        <f t="shared" ref="H323:H386" si="66">IF(OR(E323="",F323="",G323=""),"",R323)</f>
        <v/>
      </c>
      <c r="I323" s="3" t="str">
        <f t="shared" ref="I323:I386" si="67">O323</f>
        <v/>
      </c>
      <c r="J323" s="13" t="str">
        <f t="shared" ref="J323:J386" si="68">U323</f>
        <v>No Recupera</v>
      </c>
      <c r="K323" s="11"/>
      <c r="L323" s="24">
        <f t="shared" ref="L323:L386" si="69">IF(K323=" ", " ", IF(K323="A",H323,SUM(E323,F323,K323)/3))</f>
        <v>0</v>
      </c>
      <c r="M323" s="13" t="str">
        <f t="shared" ref="M323:M386" si="70">IF(AND(L323&gt;5.99,L323&lt;10.01,K323&gt;5.99,K323&lt;10.01),"PROMOCIONÓ CON RECUP",IF(K323&lt;5.99,IF(T323&gt;5.99, "REGULAR","LIBRE"),"LIBRE"))</f>
        <v>LIBRE</v>
      </c>
      <c r="O323" s="1" t="str">
        <f t="shared" ref="O323:O386" si="71">IF(OR(E323="",F323="",G323=""),"",IF(P323=3,"AUS",IF(P323=2,AVERAGE(E323:G323)/2,AVERAGE(E323:G323))))</f>
        <v/>
      </c>
      <c r="P323">
        <f t="shared" ref="P323:P386" si="72">COUNTIF(E323:G323,"A")</f>
        <v>0</v>
      </c>
      <c r="Q323" t="str">
        <f t="shared" ref="Q323:Q386" si="73">IF(OR(E323&gt;-0.01,E323&lt;10,E323="A",F323&gt;-0.01,F323&lt;10.01,F323="A",G323&gt;-0.01,G323&lt;10.01,G323="A"),R323,"ERROR DE NOTA")</f>
        <v>REGULAR</v>
      </c>
      <c r="R323" t="str">
        <f t="shared" ref="R323:R386" si="74">IF(AND(E323&gt;5.99,E323&lt;10.01,F323&gt;5.99,F323&lt;10.01,G323&gt;5.99,G323&lt;10.01),"PROMOCIONÓ",S323)</f>
        <v>REGULAR</v>
      </c>
      <c r="S323" t="str">
        <f t="shared" ref="S323:S386" si="75">IF(P323&lt;1.001,IF(O323&gt;5.99,"REGULAR","LIBRE"),"LIBRE")</f>
        <v>REGULAR</v>
      </c>
      <c r="T323">
        <f t="shared" ref="T323:T386" si="76">SUM(E323,F323,K323)/3</f>
        <v>0</v>
      </c>
      <c r="U323" t="str">
        <f t="shared" ref="U323:U386" si="77">IF(AND(E323&gt;5.99,E323&lt;10.01,F323&gt;5.99,F323&lt;10.01,G323&gt;5.99,G323&lt;10.01),"NO VA AL RECUPERATORIO INTEGRADOR -PROMOCIONÓ",V323)</f>
        <v>No Recupera</v>
      </c>
      <c r="V323" t="str">
        <f t="shared" ref="V323:V386" si="78">IF(OR(G323&lt;5.99,G323="A"),IF(AND(E323&gt;5.99,E323&lt;10.01),IF(AND(F323&gt;5.99,F323&lt;10.01),"PUEDE RECUPERAR INTEGRADOR PARA PROMOCION",IF(OR(F323="A",F323&lt;5.99),"No Recupera")), "No Recupera"),"No Recupera")</f>
        <v>No Recupera</v>
      </c>
    </row>
    <row r="324" spans="1:22">
      <c r="A324" s="11"/>
      <c r="B324" s="11"/>
      <c r="C324" s="27"/>
      <c r="D324" s="36"/>
      <c r="E324" s="27"/>
      <c r="F324" s="27"/>
      <c r="G324" s="27"/>
      <c r="H324" s="2" t="str">
        <f t="shared" si="66"/>
        <v/>
      </c>
      <c r="I324" s="3" t="str">
        <f t="shared" si="67"/>
        <v/>
      </c>
      <c r="J324" s="13" t="str">
        <f t="shared" si="68"/>
        <v>No Recupera</v>
      </c>
      <c r="K324" s="11"/>
      <c r="L324" s="24">
        <f t="shared" si="69"/>
        <v>0</v>
      </c>
      <c r="M324" s="13" t="str">
        <f t="shared" si="70"/>
        <v>LIBRE</v>
      </c>
      <c r="O324" s="1" t="str">
        <f t="shared" si="71"/>
        <v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>
      <c r="A325" s="11"/>
      <c r="B325" s="11"/>
      <c r="C325" s="27"/>
      <c r="D325" s="36"/>
      <c r="E325" s="27"/>
      <c r="F325" s="27"/>
      <c r="G325" s="27"/>
      <c r="H325" s="2" t="str">
        <f t="shared" si="66"/>
        <v/>
      </c>
      <c r="I325" s="3" t="str">
        <f t="shared" si="67"/>
        <v/>
      </c>
      <c r="J325" s="13" t="str">
        <f t="shared" si="68"/>
        <v>No Recupera</v>
      </c>
      <c r="K325" s="11"/>
      <c r="L325" s="24">
        <f t="shared" si="69"/>
        <v>0</v>
      </c>
      <c r="M325" s="13" t="str">
        <f t="shared" si="70"/>
        <v>LIBRE</v>
      </c>
      <c r="O325" s="1" t="str">
        <f t="shared" si="71"/>
        <v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>
      <c r="A326" s="11"/>
      <c r="B326" s="11"/>
      <c r="C326" s="27"/>
      <c r="D326" s="36"/>
      <c r="E326" s="27"/>
      <c r="F326" s="27"/>
      <c r="G326" s="27"/>
      <c r="H326" s="2" t="str">
        <f t="shared" si="66"/>
        <v/>
      </c>
      <c r="I326" s="3" t="str">
        <f t="shared" si="67"/>
        <v/>
      </c>
      <c r="J326" s="13" t="str">
        <f t="shared" si="68"/>
        <v>No Recupera</v>
      </c>
      <c r="K326" s="11"/>
      <c r="L326" s="24">
        <f t="shared" si="69"/>
        <v>0</v>
      </c>
      <c r="M326" s="13" t="str">
        <f t="shared" si="70"/>
        <v>LIBRE</v>
      </c>
      <c r="O326" s="1" t="str">
        <f t="shared" si="71"/>
        <v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>
      <c r="A327" s="11"/>
      <c r="B327" s="11"/>
      <c r="C327" s="27"/>
      <c r="D327" s="36"/>
      <c r="E327" s="27"/>
      <c r="F327" s="27"/>
      <c r="G327" s="27"/>
      <c r="H327" s="2" t="str">
        <f t="shared" si="66"/>
        <v/>
      </c>
      <c r="I327" s="3" t="str">
        <f t="shared" si="67"/>
        <v/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>
      <c r="A328" s="11"/>
      <c r="B328" s="11"/>
      <c r="C328" s="27"/>
      <c r="D328" s="36"/>
      <c r="E328" s="27"/>
      <c r="F328" s="27"/>
      <c r="G328" s="27"/>
      <c r="H328" s="2" t="str">
        <f t="shared" si="66"/>
        <v/>
      </c>
      <c r="I328" s="3" t="str">
        <f t="shared" si="67"/>
        <v/>
      </c>
      <c r="J328" s="13" t="str">
        <f t="shared" si="68"/>
        <v>No Recupera</v>
      </c>
      <c r="K328" s="11"/>
      <c r="L328" s="24">
        <f t="shared" si="69"/>
        <v>0</v>
      </c>
      <c r="M328" s="13" t="str">
        <f t="shared" si="70"/>
        <v>LIBRE</v>
      </c>
      <c r="O328" s="1" t="str">
        <f t="shared" si="71"/>
        <v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>
      <c r="A329" s="11"/>
      <c r="B329" s="11"/>
      <c r="C329" s="27"/>
      <c r="D329" s="36"/>
      <c r="E329" s="27"/>
      <c r="F329" s="27"/>
      <c r="G329" s="27"/>
      <c r="H329" s="2" t="str">
        <f t="shared" si="66"/>
        <v/>
      </c>
      <c r="I329" s="3" t="str">
        <f t="shared" si="67"/>
        <v/>
      </c>
      <c r="J329" s="13" t="str">
        <f t="shared" si="68"/>
        <v>No Recupera</v>
      </c>
      <c r="K329" s="11"/>
      <c r="L329" s="24">
        <f t="shared" si="69"/>
        <v>0</v>
      </c>
      <c r="M329" s="13" t="str">
        <f t="shared" si="70"/>
        <v>LIBRE</v>
      </c>
      <c r="O329" s="1" t="str">
        <f t="shared" si="71"/>
        <v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>
      <c r="A330" s="11"/>
      <c r="B330" s="11"/>
      <c r="C330" s="27"/>
      <c r="D330" s="36"/>
      <c r="E330" s="27"/>
      <c r="F330" s="27"/>
      <c r="G330" s="27"/>
      <c r="H330" s="2" t="str">
        <f t="shared" si="66"/>
        <v/>
      </c>
      <c r="I330" s="3" t="str">
        <f t="shared" si="67"/>
        <v/>
      </c>
      <c r="J330" s="13" t="str">
        <f t="shared" si="68"/>
        <v>No Recupera</v>
      </c>
      <c r="K330" s="11"/>
      <c r="L330" s="24">
        <f t="shared" si="69"/>
        <v>0</v>
      </c>
      <c r="M330" s="13" t="str">
        <f t="shared" si="70"/>
        <v>LIBRE</v>
      </c>
      <c r="O330" s="1" t="str">
        <f t="shared" si="71"/>
        <v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>
      <c r="A331" s="11"/>
      <c r="B331" s="11"/>
      <c r="C331" s="27"/>
      <c r="D331" s="36"/>
      <c r="E331" s="27"/>
      <c r="F331" s="27"/>
      <c r="G331" s="27"/>
      <c r="H331" s="2" t="str">
        <f t="shared" si="66"/>
        <v/>
      </c>
      <c r="I331" s="3" t="str">
        <f t="shared" si="67"/>
        <v/>
      </c>
      <c r="J331" s="13" t="str">
        <f t="shared" si="68"/>
        <v>No Recupera</v>
      </c>
      <c r="K331" s="11"/>
      <c r="L331" s="24">
        <f t="shared" si="69"/>
        <v>0</v>
      </c>
      <c r="M331" s="13" t="str">
        <f t="shared" si="70"/>
        <v>LIBRE</v>
      </c>
      <c r="O331" s="1" t="str">
        <f t="shared" si="71"/>
        <v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>
      <c r="A332" s="11"/>
      <c r="B332" s="11"/>
      <c r="C332" s="27"/>
      <c r="D332" s="36"/>
      <c r="E332" s="27"/>
      <c r="F332" s="27"/>
      <c r="G332" s="27"/>
      <c r="H332" s="2" t="str">
        <f t="shared" si="66"/>
        <v/>
      </c>
      <c r="I332" s="3" t="str">
        <f t="shared" si="67"/>
        <v/>
      </c>
      <c r="J332" s="13" t="str">
        <f t="shared" si="68"/>
        <v>No Recupera</v>
      </c>
      <c r="K332" s="11"/>
      <c r="L332" s="24">
        <f t="shared" si="69"/>
        <v>0</v>
      </c>
      <c r="M332" s="13" t="str">
        <f t="shared" si="70"/>
        <v>LIBRE</v>
      </c>
      <c r="O332" s="1" t="str">
        <f t="shared" si="71"/>
        <v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>
      <c r="A333" s="11"/>
      <c r="B333" s="11"/>
      <c r="C333" s="27"/>
      <c r="D333" s="36"/>
      <c r="E333" s="27"/>
      <c r="F333" s="27"/>
      <c r="G333" s="27"/>
      <c r="H333" s="2" t="str">
        <f t="shared" si="66"/>
        <v/>
      </c>
      <c r="I333" s="3" t="str">
        <f t="shared" si="67"/>
        <v/>
      </c>
      <c r="J333" s="13" t="str">
        <f t="shared" si="68"/>
        <v>No Recupera</v>
      </c>
      <c r="K333" s="11"/>
      <c r="L333" s="24">
        <f t="shared" si="69"/>
        <v>0</v>
      </c>
      <c r="M333" s="13" t="str">
        <f t="shared" si="70"/>
        <v>LIBRE</v>
      </c>
      <c r="O333" s="1" t="str">
        <f t="shared" si="71"/>
        <v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>
      <c r="A334" s="11"/>
      <c r="B334" s="11"/>
      <c r="C334" s="27"/>
      <c r="D334" s="36"/>
      <c r="E334" s="27"/>
      <c r="F334" s="27"/>
      <c r="G334" s="27"/>
      <c r="H334" s="2" t="str">
        <f t="shared" si="66"/>
        <v/>
      </c>
      <c r="I334" s="3" t="str">
        <f t="shared" si="67"/>
        <v/>
      </c>
      <c r="J334" s="13" t="str">
        <f t="shared" si="68"/>
        <v>No Recupera</v>
      </c>
      <c r="K334" s="11"/>
      <c r="L334" s="24">
        <f t="shared" si="69"/>
        <v>0</v>
      </c>
      <c r="M334" s="13" t="str">
        <f t="shared" si="70"/>
        <v>LIBRE</v>
      </c>
      <c r="O334" s="1" t="str">
        <f t="shared" si="71"/>
        <v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>
      <c r="A335" s="11"/>
      <c r="B335" s="11"/>
      <c r="C335" s="27"/>
      <c r="D335" s="36"/>
      <c r="E335" s="27"/>
      <c r="F335" s="27"/>
      <c r="G335" s="27"/>
      <c r="H335" s="2" t="str">
        <f t="shared" si="66"/>
        <v/>
      </c>
      <c r="I335" s="3" t="str">
        <f t="shared" si="67"/>
        <v/>
      </c>
      <c r="J335" s="13" t="str">
        <f t="shared" si="68"/>
        <v>No Recupera</v>
      </c>
      <c r="K335" s="11"/>
      <c r="L335" s="24">
        <f t="shared" si="69"/>
        <v>0</v>
      </c>
      <c r="M335" s="13" t="str">
        <f t="shared" si="70"/>
        <v>LIBRE</v>
      </c>
      <c r="O335" s="1" t="str">
        <f t="shared" si="71"/>
        <v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>
      <c r="A338" s="12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>
      <c r="A339" s="11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>
      <c r="A387" s="11"/>
      <c r="B387" s="11"/>
      <c r="C387" s="27"/>
      <c r="D387" s="36"/>
      <c r="E387" s="27"/>
      <c r="F387" s="27"/>
      <c r="G387" s="27"/>
      <c r="H387" s="2" t="str">
        <f t="shared" ref="H387:H450" si="79">IF(OR(E387="",F387="",G387=""),"",R387)</f>
        <v/>
      </c>
      <c r="I387" s="3" t="str">
        <f t="shared" ref="I387:I450" si="80">O387</f>
        <v/>
      </c>
      <c r="J387" s="13" t="str">
        <f t="shared" ref="J387:J450" si="81">U387</f>
        <v>No Recupera</v>
      </c>
      <c r="K387" s="11"/>
      <c r="L387" s="24">
        <f t="shared" ref="L387:L450" si="82">IF(K387=" ", " ", IF(K387="A",H387,SUM(E387,F387,K387)/3))</f>
        <v>0</v>
      </c>
      <c r="M387" s="13" t="str">
        <f t="shared" ref="M387:M450" si="83">IF(AND(L387&gt;5.99,L387&lt;10.01,K387&gt;5.99,K387&lt;10.01),"PROMOCIONÓ CON RECUP",IF(K387&lt;5.99,IF(T387&gt;5.99, "REGULAR","LIBRE"),"LIBRE"))</f>
        <v>LIBRE</v>
      </c>
      <c r="O387" s="1" t="str">
        <f t="shared" ref="O387:O450" si="84">IF(OR(E387="",F387="",G387=""),"",IF(P387=3,"AUS",IF(P387=2,AVERAGE(E387:G387)/2,AVERAGE(E387:G387))))</f>
        <v/>
      </c>
      <c r="P387">
        <f t="shared" ref="P387:P450" si="85">COUNTIF(E387:G387,"A")</f>
        <v>0</v>
      </c>
      <c r="Q387" t="str">
        <f t="shared" ref="Q387:Q450" si="86">IF(OR(E387&gt;-0.01,E387&lt;10,E387="A",F387&gt;-0.01,F387&lt;10.01,F387="A",G387&gt;-0.01,G387&lt;10.01,G387="A"),R387,"ERROR DE NOTA")</f>
        <v>REGULAR</v>
      </c>
      <c r="R387" t="str">
        <f t="shared" ref="R387:R450" si="87">IF(AND(E387&gt;5.99,E387&lt;10.01,F387&gt;5.99,F387&lt;10.01,G387&gt;5.99,G387&lt;10.01),"PROMOCIONÓ",S387)</f>
        <v>REGULAR</v>
      </c>
      <c r="S387" t="str">
        <f t="shared" ref="S387:S450" si="88">IF(P387&lt;1.001,IF(O387&gt;5.99,"REGULAR","LIBRE"),"LIBRE")</f>
        <v>REGULAR</v>
      </c>
      <c r="T387">
        <f t="shared" ref="T387:T450" si="89">SUM(E387,F387,K387)/3</f>
        <v>0</v>
      </c>
      <c r="U387" t="str">
        <f t="shared" ref="U387:U450" si="90">IF(AND(E387&gt;5.99,E387&lt;10.01,F387&gt;5.99,F387&lt;10.01,G387&gt;5.99,G387&lt;10.01),"NO VA AL RECUPERATORIO INTEGRADOR -PROMOCIONÓ",V387)</f>
        <v>No Recupera</v>
      </c>
      <c r="V387" t="str">
        <f t="shared" ref="V387:V450" si="91">IF(OR(G387&lt;5.99,G387="A"),IF(AND(E387&gt;5.99,E387&lt;10.01),IF(AND(F387&gt;5.99,F387&lt;10.01),"PUEDE RECUPERAR INTEGRADOR PARA PROMOCION",IF(OR(F387="A",F387&lt;5.99),"No Recupera")), "No Recupera"),"No Recupera")</f>
        <v>No Recupera</v>
      </c>
    </row>
    <row r="388" spans="1:22">
      <c r="A388" s="11"/>
      <c r="B388" s="11"/>
      <c r="C388" s="27"/>
      <c r="D388" s="36"/>
      <c r="E388" s="27"/>
      <c r="F388" s="27"/>
      <c r="G388" s="27"/>
      <c r="H388" s="2" t="str">
        <f t="shared" si="79"/>
        <v/>
      </c>
      <c r="I388" s="3" t="str">
        <f t="shared" si="80"/>
        <v/>
      </c>
      <c r="J388" s="13" t="str">
        <f t="shared" si="81"/>
        <v>No Recupera</v>
      </c>
      <c r="K388" s="11"/>
      <c r="L388" s="24">
        <f t="shared" si="82"/>
        <v>0</v>
      </c>
      <c r="M388" s="13" t="str">
        <f t="shared" si="83"/>
        <v>LIBRE</v>
      </c>
      <c r="O388" s="1" t="str">
        <f t="shared" si="84"/>
        <v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>
      <c r="A390" s="11"/>
      <c r="B390" s="11"/>
      <c r="C390" s="27"/>
      <c r="D390" s="36"/>
      <c r="E390" s="27"/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>
      <c r="A398" s="11">
        <v>1111</v>
      </c>
      <c r="B398" s="11" t="s">
        <v>16</v>
      </c>
      <c r="C398" s="27"/>
      <c r="D398" s="36"/>
      <c r="E398" s="27">
        <v>3</v>
      </c>
      <c r="F398" s="27">
        <v>4</v>
      </c>
      <c r="G398" s="27">
        <v>6</v>
      </c>
      <c r="H398" s="2" t="str">
        <f t="shared" si="79"/>
        <v>LIBRE</v>
      </c>
      <c r="I398" s="3">
        <f t="shared" si="80"/>
        <v>4.333333333333333</v>
      </c>
      <c r="J398" s="13" t="str">
        <f t="shared" si="81"/>
        <v>No Recupera</v>
      </c>
      <c r="K398" s="11">
        <v>22</v>
      </c>
      <c r="L398" s="24">
        <f t="shared" si="82"/>
        <v>9.6666666666666661</v>
      </c>
      <c r="M398" s="13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9.6666666666666661</v>
      </c>
      <c r="U398" t="str">
        <f t="shared" si="90"/>
        <v>No Recupera</v>
      </c>
      <c r="V398" t="str">
        <f t="shared" si="91"/>
        <v>No Recupera</v>
      </c>
    </row>
    <row r="399" spans="1:22">
      <c r="A399" s="11"/>
      <c r="B399" s="11"/>
      <c r="C399" s="27"/>
      <c r="D399" s="36"/>
      <c r="E399" s="27"/>
      <c r="F399" s="27"/>
      <c r="G399" s="27"/>
      <c r="H399" s="2" t="str">
        <f t="shared" si="79"/>
        <v/>
      </c>
      <c r="I399" s="3" t="str">
        <f t="shared" si="80"/>
        <v/>
      </c>
      <c r="J399" s="13" t="str">
        <f t="shared" si="81"/>
        <v>No Recupera</v>
      </c>
      <c r="K399" s="11"/>
      <c r="L399" s="24">
        <f t="shared" si="82"/>
        <v>0</v>
      </c>
      <c r="M399" s="13" t="str">
        <f t="shared" si="83"/>
        <v>LIBRE</v>
      </c>
      <c r="O399" s="1" t="str">
        <f t="shared" si="84"/>
        <v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>
      <c r="A403" s="12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>
      <c r="A404" s="11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>
      <c r="A418" s="37"/>
      <c r="B418" s="37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>
      <c r="A451" s="37"/>
      <c r="B451" s="37"/>
      <c r="C451" s="27"/>
      <c r="D451" s="36"/>
      <c r="E451" s="27"/>
      <c r="F451" s="27"/>
      <c r="G451" s="27"/>
      <c r="H451" s="2" t="str">
        <f t="shared" ref="H451:H514" si="92">IF(OR(E451="",F451="",G451=""),"",R451)</f>
        <v/>
      </c>
      <c r="I451" s="3" t="str">
        <f t="shared" ref="I451:I514" si="93">O451</f>
        <v/>
      </c>
      <c r="J451" s="13" t="str">
        <f t="shared" ref="J451:J514" si="94">U451</f>
        <v>No Recupera</v>
      </c>
      <c r="K451" s="11"/>
      <c r="L451" s="24">
        <f t="shared" ref="L451:L514" si="95">IF(K451=" ", " ", IF(K451="A",H451,SUM(E451,F451,K451)/3))</f>
        <v>0</v>
      </c>
      <c r="M451" s="13" t="str">
        <f t="shared" ref="M451:M514" si="96">IF(AND(L451&gt;5.99,L451&lt;10.01,K451&gt;5.99,K451&lt;10.01),"PROMOCIONÓ CON RECUP",IF(K451&lt;5.99,IF(T451&gt;5.99, "REGULAR","LIBRE"),"LIBRE"))</f>
        <v>LIBRE</v>
      </c>
      <c r="O451" s="1" t="str">
        <f t="shared" ref="O451:O514" si="97">IF(OR(E451="",F451="",G451=""),"",IF(P451=3,"AUS",IF(P451=2,AVERAGE(E451:G451)/2,AVERAGE(E451:G451))))</f>
        <v/>
      </c>
      <c r="P451">
        <f t="shared" ref="P451:P514" si="98">COUNTIF(E451:G451,"A")</f>
        <v>0</v>
      </c>
      <c r="Q451" t="str">
        <f t="shared" ref="Q451:Q514" si="99">IF(OR(E451&gt;-0.01,E451&lt;10,E451="A",F451&gt;-0.01,F451&lt;10.01,F451="A",G451&gt;-0.01,G451&lt;10.01,G451="A"),R451,"ERROR DE NOTA")</f>
        <v>REGULAR</v>
      </c>
      <c r="R451" t="str">
        <f t="shared" ref="R451:R514" si="100">IF(AND(E451&gt;5.99,E451&lt;10.01,F451&gt;5.99,F451&lt;10.01,G451&gt;5.99,G451&lt;10.01),"PROMOCIONÓ",S451)</f>
        <v>REGULAR</v>
      </c>
      <c r="S451" t="str">
        <f t="shared" ref="S451:S514" si="101">IF(P451&lt;1.001,IF(O451&gt;5.99,"REGULAR","LIBRE"),"LIBRE")</f>
        <v>REGULAR</v>
      </c>
      <c r="T451">
        <f t="shared" ref="T451:T514" si="102">SUM(E451,F451,K451)/3</f>
        <v>0</v>
      </c>
      <c r="U451" t="str">
        <f t="shared" ref="U451:U514" si="103">IF(AND(E451&gt;5.99,E451&lt;10.01,F451&gt;5.99,F451&lt;10.01,G451&gt;5.99,G451&lt;10.01),"NO VA AL RECUPERATORIO INTEGRADOR -PROMOCIONÓ",V451)</f>
        <v>No Recupera</v>
      </c>
      <c r="V451" t="str">
        <f t="shared" ref="V451:V514" si="104">IF(OR(G451&lt;5.99,G451="A"),IF(AND(E451&gt;5.99,E451&lt;10.01),IF(AND(F451&gt;5.99,F451&lt;10.01),"PUEDE RECUPERAR INTEGRADOR PARA PROMOCION",IF(OR(F451="A",F451&lt;5.99),"No Recupera")), "No Recupera"),"No Recupera")</f>
        <v>No Recupera</v>
      </c>
    </row>
    <row r="452" spans="1:22">
      <c r="A452" s="37"/>
      <c r="B452" s="37"/>
      <c r="C452" s="27"/>
      <c r="D452" s="36"/>
      <c r="E452" s="27"/>
      <c r="F452" s="27"/>
      <c r="G452" s="27"/>
      <c r="H452" s="2" t="str">
        <f t="shared" si="92"/>
        <v/>
      </c>
      <c r="I452" s="3" t="str">
        <f t="shared" si="93"/>
        <v/>
      </c>
      <c r="J452" s="13" t="str">
        <f t="shared" si="94"/>
        <v>No Recupera</v>
      </c>
      <c r="K452" s="11"/>
      <c r="L452" s="24">
        <f t="shared" si="95"/>
        <v>0</v>
      </c>
      <c r="M452" s="13" t="str">
        <f t="shared" si="96"/>
        <v>LIBRE</v>
      </c>
      <c r="O452" s="1" t="str">
        <f t="shared" si="97"/>
        <v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>
      <c r="A506" s="37"/>
      <c r="B506" s="37"/>
      <c r="C506" s="27"/>
      <c r="D506" s="36"/>
      <c r="E506" s="27" t="s">
        <v>12</v>
      </c>
      <c r="F506" s="27" t="s">
        <v>12</v>
      </c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>
      <c r="A507" s="27"/>
      <c r="B507" s="22"/>
      <c r="C507" s="38"/>
      <c r="D507" s="39"/>
      <c r="E507" s="29"/>
      <c r="F507" s="29"/>
      <c r="G507" s="29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>
      <c r="A509" s="27" t="s">
        <v>12</v>
      </c>
      <c r="B509" s="22" t="s">
        <v>12</v>
      </c>
      <c r="C509" s="38"/>
      <c r="D509" s="39"/>
      <c r="E509" s="29"/>
      <c r="F509" s="29" t="s">
        <v>12</v>
      </c>
      <c r="G509" s="29" t="s">
        <v>12</v>
      </c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>
      <c r="A510" s="27"/>
      <c r="B510" s="22"/>
      <c r="C510" s="38"/>
      <c r="D510" s="39"/>
      <c r="E510" s="29"/>
      <c r="F510" s="29"/>
      <c r="G510" s="29"/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>
      <c r="A511" s="27"/>
      <c r="B511" s="22"/>
      <c r="C511" s="38"/>
      <c r="D511" s="39"/>
      <c r="E511" s="29"/>
      <c r="F511" s="29" t="s">
        <v>12</v>
      </c>
      <c r="G511" s="29" t="s">
        <v>12</v>
      </c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>
      <c r="A512" s="27"/>
      <c r="B512" s="22"/>
      <c r="C512" s="38"/>
      <c r="D512" s="39"/>
      <c r="E512" s="29"/>
      <c r="F512" s="29"/>
      <c r="G512" s="29"/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>
      <c r="A515" s="27"/>
      <c r="B515" s="22"/>
      <c r="C515" s="38"/>
      <c r="D515" s="39"/>
      <c r="E515" s="29"/>
      <c r="F515" s="29"/>
      <c r="G515" s="29"/>
      <c r="H515" s="2" t="str">
        <f t="shared" ref="H515:H520" si="105">IF(OR(E515="",F515="",G515=""),"",R515)</f>
        <v/>
      </c>
      <c r="I515" s="3" t="str">
        <f t="shared" ref="I515:I520" si="106">O515</f>
        <v/>
      </c>
      <c r="J515" s="13" t="str">
        <f t="shared" ref="J515:J520" si="107">U515</f>
        <v>No Recupera</v>
      </c>
      <c r="K515" s="11"/>
      <c r="L515" s="24">
        <f t="shared" ref="L515:L520" si="108">IF(K515=" ", " ", IF(K515="A",H515,SUM(E515,F515,K515)/3))</f>
        <v>0</v>
      </c>
      <c r="M515" s="13" t="str">
        <f t="shared" ref="M515:M520" si="109">IF(AND(L515&gt;5.99,L515&lt;10.01,K515&gt;5.99,K515&lt;10.01),"PROMOCIONÓ CON RECUP",IF(K515&lt;5.99,IF(T515&gt;5.99, "REGULAR","LIBRE"),"LIBRE"))</f>
        <v>LIBRE</v>
      </c>
      <c r="O515" s="1" t="str">
        <f t="shared" ref="O515:O520" si="110">IF(OR(E515="",F515="",G515=""),"",IF(P515=3,"AUS",IF(P515=2,AVERAGE(E515:G515)/2,AVERAGE(E515:G515))))</f>
        <v/>
      </c>
      <c r="P515">
        <f t="shared" ref="P515:P520" si="111">COUNTIF(E515:G515,"A")</f>
        <v>0</v>
      </c>
      <c r="Q515" t="str">
        <f t="shared" ref="Q515:Q520" si="112">IF(OR(E515&gt;-0.01,E515&lt;10,E515="A",F515&gt;-0.01,F515&lt;10.01,F515="A",G515&gt;-0.01,G515&lt;10.01,G515="A"),R515,"ERROR DE NOTA")</f>
        <v>REGULAR</v>
      </c>
      <c r="R515" t="str">
        <f t="shared" ref="R515:R520" si="113">IF(AND(E515&gt;5.99,E515&lt;10.01,F515&gt;5.99,F515&lt;10.01,G515&gt;5.99,G515&lt;10.01),"PROMOCIONÓ",S515)</f>
        <v>REGULAR</v>
      </c>
      <c r="S515" t="str">
        <f t="shared" ref="S515:S520" si="114">IF(P515&lt;1.001,IF(O515&gt;5.99,"REGULAR","LIBRE"),"LIBRE")</f>
        <v>REGULAR</v>
      </c>
      <c r="T515">
        <f t="shared" ref="T515:T520" si="115">SUM(E515,F515,K515)/3</f>
        <v>0</v>
      </c>
      <c r="U515" t="str">
        <f t="shared" ref="U515:U520" si="116">IF(AND(E515&gt;5.99,E515&lt;10.01,F515&gt;5.99,F515&lt;10.01,G515&gt;5.99,G515&lt;10.01),"NO VA AL RECUPERATORIO INTEGRADOR -PROMOCIONÓ",V515)</f>
        <v>No Recupera</v>
      </c>
      <c r="V515" t="str">
        <f t="shared" ref="V515:V520" si="117">IF(OR(G515&lt;5.99,G515="A"),IF(AND(E515&gt;5.99,E515&lt;10.01),IF(AND(F515&gt;5.99,F515&lt;10.01),"PUEDE RECUPERAR INTEGRADOR PARA PROMOCION",IF(OR(F515="A",F515&lt;5.99),"No Recupera")), "No Recupera"),"No Recupera")</f>
        <v>No Recupera</v>
      </c>
    </row>
    <row r="516" spans="1:22">
      <c r="A516" s="27"/>
      <c r="B516" s="22"/>
      <c r="C516" s="38"/>
      <c r="D516" s="39"/>
      <c r="E516" s="29"/>
      <c r="F516" s="29"/>
      <c r="G516" s="29"/>
      <c r="H516" s="2" t="str">
        <f t="shared" si="105"/>
        <v/>
      </c>
      <c r="I516" s="3" t="str">
        <f t="shared" si="106"/>
        <v/>
      </c>
      <c r="J516" s="13" t="str">
        <f t="shared" si="107"/>
        <v>No Recupera</v>
      </c>
      <c r="K516" s="11"/>
      <c r="L516" s="24">
        <f t="shared" si="108"/>
        <v>0</v>
      </c>
      <c r="M516" s="13" t="str">
        <f t="shared" si="109"/>
        <v>LIBRE</v>
      </c>
      <c r="O516" s="1" t="str">
        <f t="shared" si="110"/>
        <v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>
      <c r="A1203" s="40"/>
      <c r="B1203" s="9"/>
      <c r="C1203" s="41"/>
      <c r="D1203" s="42"/>
      <c r="E1203" s="30"/>
      <c r="F1203" s="30"/>
      <c r="G1203" s="30"/>
      <c r="H1203" s="6"/>
      <c r="I1203" s="4"/>
    </row>
  </sheetData>
  <sheetProtection sheet="1" objects="1" scenarios="1" selectLockedCells="1"/>
  <autoFilter ref="A1:E1203"/>
  <conditionalFormatting sqref="H1:H1048576">
    <cfRule type="containsText" dxfId="32" priority="32" operator="containsText" text="NO REGULAR">
      <formula>NOT(ISERROR(SEARCH("NO REGULAR",H1)))</formula>
    </cfRule>
    <cfRule type="containsText" dxfId="31" priority="33" operator="containsText" text="PROMOCIONÓ">
      <formula>NOT(ISERROR(SEARCH("PROMOCIONÓ",H1)))</formula>
    </cfRule>
  </conditionalFormatting>
  <conditionalFormatting sqref="E2:G506">
    <cfRule type="cellIs" dxfId="30" priority="31" stopIfTrue="1" operator="equal">
      <formula>"A"</formula>
    </cfRule>
  </conditionalFormatting>
  <conditionalFormatting sqref="E1:G1 E505:G65539 J1:K1">
    <cfRule type="cellIs" dxfId="29" priority="30" stopIfTrue="1" operator="equal">
      <formula>"""A"""</formula>
    </cfRule>
  </conditionalFormatting>
  <conditionalFormatting sqref="I2:I1203">
    <cfRule type="cellIs" dxfId="28" priority="29" stopIfTrue="1" operator="equal">
      <formula>"A"</formula>
    </cfRule>
  </conditionalFormatting>
  <conditionalFormatting sqref="I1 I1204:I65539">
    <cfRule type="cellIs" dxfId="27" priority="28" stopIfTrue="1" operator="equal">
      <formula>"""A"""</formula>
    </cfRule>
  </conditionalFormatting>
  <conditionalFormatting sqref="H1 H303:H65539">
    <cfRule type="cellIs" dxfId="26" priority="25" stopIfTrue="1" operator="equal">
      <formula>"NO CURSO"</formula>
    </cfRule>
    <cfRule type="cellIs" dxfId="25" priority="26" stopIfTrue="1" operator="equal">
      <formula>"REGULAR"</formula>
    </cfRule>
    <cfRule type="cellIs" dxfId="24" priority="27" stopIfTrue="1" operator="equal">
      <formula>"PROMOCIONÓ"</formula>
    </cfRule>
  </conditionalFormatting>
  <conditionalFormatting sqref="H2:H520">
    <cfRule type="cellIs" dxfId="23" priority="22" stopIfTrue="1" operator="equal">
      <formula>"NO CURSO"</formula>
    </cfRule>
    <cfRule type="cellIs" dxfId="22" priority="23" stopIfTrue="1" operator="equal">
      <formula>"REG. REDUCIDO"</formula>
    </cfRule>
    <cfRule type="cellIs" dxfId="21" priority="24" stopIfTrue="1" operator="equal">
      <formula>"PROMOCIONÓ"</formula>
    </cfRule>
  </conditionalFormatting>
  <conditionalFormatting sqref="A1">
    <cfRule type="cellIs" dxfId="20" priority="19" stopIfTrue="1" operator="equal">
      <formula>"PROMOCIONO"</formula>
    </cfRule>
    <cfRule type="cellIs" dxfId="19" priority="20" stopIfTrue="1" operator="equal">
      <formula>"NO REGULAR"</formula>
    </cfRule>
    <cfRule type="cellIs" dxfId="18" priority="21" stopIfTrue="1" operator="equal">
      <formula>"NO CURSO"</formula>
    </cfRule>
  </conditionalFormatting>
  <conditionalFormatting sqref="C1:C1048576">
    <cfRule type="containsText" dxfId="17" priority="17" operator="containsText" text="NO REGULAR">
      <formula>NOT(ISERROR(SEARCH("NO REGULAR",C1)))</formula>
    </cfRule>
    <cfRule type="containsText" dxfId="16" priority="18" operator="containsText" text="PROMOCIONÓ">
      <formula>NOT(ISERROR(SEARCH("PROMOCIONÓ",C1)))</formula>
    </cfRule>
  </conditionalFormatting>
  <conditionalFormatting sqref="D2:D1203">
    <cfRule type="cellIs" dxfId="15" priority="16" stopIfTrue="1" operator="equal">
      <formula>"A"</formula>
    </cfRule>
  </conditionalFormatting>
  <conditionalFormatting sqref="D1 D1204:D65539">
    <cfRule type="cellIs" dxfId="14" priority="15" stopIfTrue="1" operator="equal">
      <formula>"""A"""</formula>
    </cfRule>
  </conditionalFormatting>
  <conditionalFormatting sqref="C1 C303:C65539">
    <cfRule type="cellIs" dxfId="13" priority="12" stopIfTrue="1" operator="equal">
      <formula>"NO CURSO"</formula>
    </cfRule>
    <cfRule type="cellIs" dxfId="12" priority="13" stopIfTrue="1" operator="equal">
      <formula>"REGULAR"</formula>
    </cfRule>
    <cfRule type="cellIs" dxfId="11" priority="14" stopIfTrue="1" operator="equal">
      <formula>"PROMOCIONÓ"</formula>
    </cfRule>
  </conditionalFormatting>
  <conditionalFormatting sqref="C2:C506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">
    <cfRule type="containsText" dxfId="7" priority="7" operator="containsText" text="NO REGULAR">
      <formula>NOT(ISERROR(SEARCH("NO REGULAR",C1)))</formula>
    </cfRule>
    <cfRule type="containsText" dxfId="6" priority="8" operator="containsText" text="PROMOCIONÓ">
      <formula>NOT(ISERROR(SEARCH("PROMOCIONÓ",C1)))</formula>
    </cfRule>
  </conditionalFormatting>
  <conditionalFormatting sqref="D1">
    <cfRule type="cellIs" dxfId="5" priority="6" stopIfTrue="1" operator="equal">
      <formula>"""A"""</formula>
    </cfRule>
  </conditionalFormatting>
  <conditionalFormatting sqref="C1">
    <cfRule type="cellIs" dxfId="4" priority="3" stopIfTrue="1" operator="equal">
      <formula>"NO CURSO"</formula>
    </cfRule>
    <cfRule type="cellIs" dxfId="3" priority="4" stopIfTrue="1" operator="equal">
      <formula>"REGULAR"</formula>
    </cfRule>
    <cfRule type="cellIs" dxfId="2" priority="5" stopIfTrue="1" operator="equal">
      <formula>"PROMOCIONÓ"</formula>
    </cfRule>
  </conditionalFormatting>
  <conditionalFormatting sqref="H2:H520">
    <cfRule type="containsText" dxfId="1" priority="2" operator="containsText" text="PROMOCIONÓ">
      <formula>NOT(ISERROR(SEARCH("PROMOCIONÓ",H2)))</formula>
    </cfRule>
  </conditionalFormatting>
  <conditionalFormatting sqref="M2:M520">
    <cfRule type="containsText" dxfId="0" priority="1" operator="containsText" text="PROMOCIONÓ">
      <formula>NOT(ISERROR(SEARCH("PROMOCIONÓ",M2)))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vvillamil</cp:lastModifiedBy>
  <dcterms:created xsi:type="dcterms:W3CDTF">2013-06-26T18:34:49Z</dcterms:created>
  <dcterms:modified xsi:type="dcterms:W3CDTF">2017-05-17T18:59:52Z</dcterms:modified>
</cp:coreProperties>
</file>