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0455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Hoja1!$A$1:$E$1204</definedName>
    <definedName name="_xlnm.Print_Area" localSheetId="0">Hoja1!$A$1:$F$335</definedName>
  </definedNames>
  <calcPr calcId="144525"/>
</workbook>
</file>

<file path=xl/calcChain.xml><?xml version="1.0" encoding="utf-8"?>
<calcChain xmlns="http://schemas.openxmlformats.org/spreadsheetml/2006/main">
  <c r="P148" i="1" l="1"/>
  <c r="O148" i="1" s="1"/>
  <c r="I148" i="1" s="1"/>
  <c r="L148" i="1"/>
  <c r="T148" i="1"/>
  <c r="V148" i="1"/>
  <c r="U148" i="1" s="1"/>
  <c r="J148" i="1" s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L2" i="1"/>
  <c r="L3" i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M505" i="1" s="1"/>
  <c r="L506" i="1"/>
  <c r="L507" i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M521" i="1" s="1"/>
  <c r="M3" i="1" l="1"/>
  <c r="M148" i="1"/>
  <c r="S148" i="1"/>
  <c r="R148" i="1" s="1"/>
  <c r="M285" i="1"/>
  <c r="M332" i="1"/>
  <c r="M316" i="1"/>
  <c r="M84" i="1"/>
  <c r="M507" i="1"/>
  <c r="M506" i="1"/>
  <c r="M399" i="1"/>
  <c r="V3" i="1"/>
  <c r="U3" i="1" s="1"/>
  <c r="V4" i="1"/>
  <c r="V5" i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V17" i="1"/>
  <c r="U17" i="1" s="1"/>
  <c r="V18" i="1"/>
  <c r="U18" i="1" s="1"/>
  <c r="V19" i="1"/>
  <c r="U19" i="1" s="1"/>
  <c r="V20" i="1"/>
  <c r="V21" i="1"/>
  <c r="V22" i="1"/>
  <c r="U22" i="1" s="1"/>
  <c r="V23" i="1"/>
  <c r="U23" i="1" s="1"/>
  <c r="V24" i="1"/>
  <c r="V25" i="1"/>
  <c r="V26" i="1"/>
  <c r="U26" i="1" s="1"/>
  <c r="V27" i="1"/>
  <c r="U27" i="1" s="1"/>
  <c r="V28" i="1"/>
  <c r="V29" i="1"/>
  <c r="V30" i="1"/>
  <c r="U30" i="1" s="1"/>
  <c r="V31" i="1"/>
  <c r="V32" i="1"/>
  <c r="V33" i="1"/>
  <c r="U33" i="1" s="1"/>
  <c r="V34" i="1"/>
  <c r="U34" i="1" s="1"/>
  <c r="J34" i="1" s="1"/>
  <c r="V35" i="1"/>
  <c r="U35" i="1" s="1"/>
  <c r="J35" i="1" s="1"/>
  <c r="V36" i="1"/>
  <c r="V37" i="1"/>
  <c r="V38" i="1"/>
  <c r="U38" i="1" s="1"/>
  <c r="V39" i="1"/>
  <c r="U39" i="1" s="1"/>
  <c r="J39" i="1" s="1"/>
  <c r="V40" i="1"/>
  <c r="V41" i="1"/>
  <c r="V42" i="1"/>
  <c r="U42" i="1" s="1"/>
  <c r="V43" i="1"/>
  <c r="U43" i="1" s="1"/>
  <c r="J43" i="1" s="1"/>
  <c r="V44" i="1"/>
  <c r="V45" i="1"/>
  <c r="U45" i="1" s="1"/>
  <c r="J45" i="1" s="1"/>
  <c r="V46" i="1"/>
  <c r="U46" i="1" s="1"/>
  <c r="J46" i="1" s="1"/>
  <c r="V47" i="1"/>
  <c r="U47" i="1" s="1"/>
  <c r="J47" i="1" s="1"/>
  <c r="V48" i="1"/>
  <c r="V49" i="1"/>
  <c r="U49" i="1" s="1"/>
  <c r="V50" i="1"/>
  <c r="U50" i="1" s="1"/>
  <c r="J50" i="1" s="1"/>
  <c r="V51" i="1"/>
  <c r="V52" i="1"/>
  <c r="V53" i="1"/>
  <c r="V54" i="1"/>
  <c r="U54" i="1" s="1"/>
  <c r="V55" i="1"/>
  <c r="U55" i="1" s="1"/>
  <c r="J55" i="1" s="1"/>
  <c r="V56" i="1"/>
  <c r="V57" i="1"/>
  <c r="V58" i="1"/>
  <c r="U58" i="1" s="1"/>
  <c r="V59" i="1"/>
  <c r="U59" i="1" s="1"/>
  <c r="J59" i="1" s="1"/>
  <c r="V60" i="1"/>
  <c r="V61" i="1"/>
  <c r="V62" i="1"/>
  <c r="U62" i="1" s="1"/>
  <c r="J62" i="1" s="1"/>
  <c r="V63" i="1"/>
  <c r="V64" i="1"/>
  <c r="V65" i="1"/>
  <c r="U65" i="1" s="1"/>
  <c r="V66" i="1"/>
  <c r="U66" i="1" s="1"/>
  <c r="J66" i="1" s="1"/>
  <c r="V67" i="1"/>
  <c r="U67" i="1" s="1"/>
  <c r="J67" i="1" s="1"/>
  <c r="V68" i="1"/>
  <c r="V69" i="1"/>
  <c r="V70" i="1"/>
  <c r="U70" i="1" s="1"/>
  <c r="V71" i="1"/>
  <c r="U71" i="1" s="1"/>
  <c r="J71" i="1" s="1"/>
  <c r="V72" i="1"/>
  <c r="V73" i="1"/>
  <c r="V74" i="1"/>
  <c r="U74" i="1" s="1"/>
  <c r="V75" i="1"/>
  <c r="U75" i="1" s="1"/>
  <c r="J75" i="1" s="1"/>
  <c r="V76" i="1"/>
  <c r="V77" i="1"/>
  <c r="U77" i="1" s="1"/>
  <c r="J77" i="1" s="1"/>
  <c r="V78" i="1"/>
  <c r="U78" i="1" s="1"/>
  <c r="J78" i="1" s="1"/>
  <c r="V79" i="1"/>
  <c r="U79" i="1" s="1"/>
  <c r="J79" i="1" s="1"/>
  <c r="V80" i="1"/>
  <c r="V81" i="1"/>
  <c r="U81" i="1" s="1"/>
  <c r="V82" i="1"/>
  <c r="U82" i="1" s="1"/>
  <c r="J82" i="1" s="1"/>
  <c r="V83" i="1"/>
  <c r="V84" i="1"/>
  <c r="V85" i="1"/>
  <c r="V86" i="1"/>
  <c r="U86" i="1" s="1"/>
  <c r="V87" i="1"/>
  <c r="U87" i="1" s="1"/>
  <c r="J87" i="1" s="1"/>
  <c r="V88" i="1"/>
  <c r="V89" i="1"/>
  <c r="V90" i="1"/>
  <c r="U90" i="1" s="1"/>
  <c r="V91" i="1"/>
  <c r="U91" i="1" s="1"/>
  <c r="J91" i="1" s="1"/>
  <c r="V92" i="1"/>
  <c r="V93" i="1"/>
  <c r="V94" i="1"/>
  <c r="U94" i="1" s="1"/>
  <c r="J94" i="1" s="1"/>
  <c r="V95" i="1"/>
  <c r="U95" i="1" s="1"/>
  <c r="J95" i="1" s="1"/>
  <c r="V96" i="1"/>
  <c r="V97" i="1"/>
  <c r="U97" i="1" s="1"/>
  <c r="V98" i="1"/>
  <c r="U98" i="1" s="1"/>
  <c r="J98" i="1" s="1"/>
  <c r="V99" i="1"/>
  <c r="U99" i="1" s="1"/>
  <c r="J99" i="1" s="1"/>
  <c r="V100" i="1"/>
  <c r="V101" i="1"/>
  <c r="V102" i="1"/>
  <c r="U102" i="1" s="1"/>
  <c r="V103" i="1"/>
  <c r="U103" i="1" s="1"/>
  <c r="J103" i="1" s="1"/>
  <c r="V104" i="1"/>
  <c r="V105" i="1"/>
  <c r="V106" i="1"/>
  <c r="U106" i="1" s="1"/>
  <c r="V107" i="1"/>
  <c r="U107" i="1" s="1"/>
  <c r="J107" i="1" s="1"/>
  <c r="V108" i="1"/>
  <c r="V109" i="1"/>
  <c r="U109" i="1" s="1"/>
  <c r="J109" i="1" s="1"/>
  <c r="V110" i="1"/>
  <c r="U110" i="1" s="1"/>
  <c r="J110" i="1" s="1"/>
  <c r="V111" i="1"/>
  <c r="U111" i="1" s="1"/>
  <c r="J111" i="1" s="1"/>
  <c r="V112" i="1"/>
  <c r="V113" i="1"/>
  <c r="U113" i="1" s="1"/>
  <c r="V114" i="1"/>
  <c r="U114" i="1" s="1"/>
  <c r="J114" i="1" s="1"/>
  <c r="V115" i="1"/>
  <c r="V116" i="1"/>
  <c r="V117" i="1"/>
  <c r="V118" i="1"/>
  <c r="U118" i="1" s="1"/>
  <c r="V119" i="1"/>
  <c r="U119" i="1" s="1"/>
  <c r="J119" i="1" s="1"/>
  <c r="V120" i="1"/>
  <c r="V121" i="1"/>
  <c r="V122" i="1"/>
  <c r="U122" i="1" s="1"/>
  <c r="V123" i="1"/>
  <c r="U123" i="1" s="1"/>
  <c r="J123" i="1" s="1"/>
  <c r="V124" i="1"/>
  <c r="V125" i="1"/>
  <c r="V126" i="1"/>
  <c r="U126" i="1" s="1"/>
  <c r="J126" i="1" s="1"/>
  <c r="V127" i="1"/>
  <c r="V128" i="1"/>
  <c r="V129" i="1"/>
  <c r="U129" i="1" s="1"/>
  <c r="V130" i="1"/>
  <c r="U130" i="1" s="1"/>
  <c r="J130" i="1" s="1"/>
  <c r="V131" i="1"/>
  <c r="U131" i="1" s="1"/>
  <c r="J131" i="1" s="1"/>
  <c r="V132" i="1"/>
  <c r="V133" i="1"/>
  <c r="V134" i="1"/>
  <c r="U134" i="1" s="1"/>
  <c r="V135" i="1"/>
  <c r="U135" i="1" s="1"/>
  <c r="J135" i="1" s="1"/>
  <c r="V136" i="1"/>
  <c r="V137" i="1"/>
  <c r="V138" i="1"/>
  <c r="U138" i="1" s="1"/>
  <c r="V139" i="1"/>
  <c r="U139" i="1" s="1"/>
  <c r="J139" i="1" s="1"/>
  <c r="V140" i="1"/>
  <c r="V141" i="1"/>
  <c r="U141" i="1" s="1"/>
  <c r="J141" i="1" s="1"/>
  <c r="V142" i="1"/>
  <c r="U142" i="1" s="1"/>
  <c r="J142" i="1" s="1"/>
  <c r="V143" i="1"/>
  <c r="U143" i="1" s="1"/>
  <c r="J143" i="1" s="1"/>
  <c r="V144" i="1"/>
  <c r="V145" i="1"/>
  <c r="U145" i="1" s="1"/>
  <c r="V146" i="1"/>
  <c r="U146" i="1" s="1"/>
  <c r="J146" i="1" s="1"/>
  <c r="V147" i="1"/>
  <c r="U147" i="1" s="1"/>
  <c r="J147" i="1" s="1"/>
  <c r="V149" i="1"/>
  <c r="V150" i="1"/>
  <c r="V151" i="1"/>
  <c r="U151" i="1" s="1"/>
  <c r="V152" i="1"/>
  <c r="U152" i="1" s="1"/>
  <c r="J152" i="1" s="1"/>
  <c r="V153" i="1"/>
  <c r="V154" i="1"/>
  <c r="V155" i="1"/>
  <c r="U155" i="1" s="1"/>
  <c r="V156" i="1"/>
  <c r="U156" i="1" s="1"/>
  <c r="J156" i="1" s="1"/>
  <c r="V157" i="1"/>
  <c r="U157" i="1" s="1"/>
  <c r="J157" i="1" s="1"/>
  <c r="V158" i="1"/>
  <c r="V159" i="1"/>
  <c r="U159" i="1" s="1"/>
  <c r="J159" i="1" s="1"/>
  <c r="V160" i="1"/>
  <c r="V161" i="1"/>
  <c r="V162" i="1"/>
  <c r="U162" i="1" s="1"/>
  <c r="J162" i="1" s="1"/>
  <c r="V163" i="1"/>
  <c r="U163" i="1" s="1"/>
  <c r="J163" i="1" s="1"/>
  <c r="V164" i="1"/>
  <c r="U164" i="1" s="1"/>
  <c r="J164" i="1" s="1"/>
  <c r="V165" i="1"/>
  <c r="V166" i="1"/>
  <c r="U166" i="1" s="1"/>
  <c r="J166" i="1" s="1"/>
  <c r="V167" i="1"/>
  <c r="U167" i="1" s="1"/>
  <c r="V168" i="1"/>
  <c r="U168" i="1" s="1"/>
  <c r="J168" i="1" s="1"/>
  <c r="V169" i="1"/>
  <c r="V170" i="1"/>
  <c r="V171" i="1"/>
  <c r="U171" i="1" s="1"/>
  <c r="V172" i="1"/>
  <c r="U172" i="1" s="1"/>
  <c r="J172" i="1" s="1"/>
  <c r="V173" i="1"/>
  <c r="V174" i="1"/>
  <c r="U174" i="1" s="1"/>
  <c r="J174" i="1" s="1"/>
  <c r="V175" i="1"/>
  <c r="U175" i="1" s="1"/>
  <c r="J175" i="1" s="1"/>
  <c r="V176" i="1"/>
  <c r="U176" i="1" s="1"/>
  <c r="J176" i="1" s="1"/>
  <c r="V177" i="1"/>
  <c r="V178" i="1"/>
  <c r="U178" i="1" s="1"/>
  <c r="V179" i="1"/>
  <c r="U179" i="1" s="1"/>
  <c r="J179" i="1" s="1"/>
  <c r="V180" i="1"/>
  <c r="U180" i="1" s="1"/>
  <c r="J180" i="1" s="1"/>
  <c r="V181" i="1"/>
  <c r="V182" i="1"/>
  <c r="U182" i="1" s="1"/>
  <c r="J182" i="1" s="1"/>
  <c r="V183" i="1"/>
  <c r="U183" i="1" s="1"/>
  <c r="V184" i="1"/>
  <c r="U184" i="1" s="1"/>
  <c r="J184" i="1" s="1"/>
  <c r="V185" i="1"/>
  <c r="V186" i="1"/>
  <c r="V187" i="1"/>
  <c r="U187" i="1" s="1"/>
  <c r="V188" i="1"/>
  <c r="U188" i="1" s="1"/>
  <c r="J188" i="1" s="1"/>
  <c r="V189" i="1"/>
  <c r="V190" i="1"/>
  <c r="V191" i="1"/>
  <c r="U191" i="1" s="1"/>
  <c r="J191" i="1" s="1"/>
  <c r="V192" i="1"/>
  <c r="V193" i="1"/>
  <c r="V194" i="1"/>
  <c r="U194" i="1" s="1"/>
  <c r="V195" i="1"/>
  <c r="U195" i="1" s="1"/>
  <c r="J195" i="1" s="1"/>
  <c r="V196" i="1"/>
  <c r="U196" i="1" s="1"/>
  <c r="J196" i="1" s="1"/>
  <c r="V197" i="1"/>
  <c r="V198" i="1"/>
  <c r="V199" i="1"/>
  <c r="U199" i="1" s="1"/>
  <c r="V200" i="1"/>
  <c r="U200" i="1" s="1"/>
  <c r="J200" i="1" s="1"/>
  <c r="V201" i="1"/>
  <c r="V202" i="1"/>
  <c r="V203" i="1"/>
  <c r="U203" i="1" s="1"/>
  <c r="V204" i="1"/>
  <c r="U204" i="1" s="1"/>
  <c r="J204" i="1" s="1"/>
  <c r="V205" i="1"/>
  <c r="V206" i="1"/>
  <c r="U206" i="1" s="1"/>
  <c r="J206" i="1" s="1"/>
  <c r="V207" i="1"/>
  <c r="U207" i="1" s="1"/>
  <c r="J207" i="1" s="1"/>
  <c r="V208" i="1"/>
  <c r="U208" i="1" s="1"/>
  <c r="J208" i="1" s="1"/>
  <c r="V209" i="1"/>
  <c r="V210" i="1"/>
  <c r="U210" i="1" s="1"/>
  <c r="J210" i="1" s="1"/>
  <c r="V211" i="1"/>
  <c r="U211" i="1" s="1"/>
  <c r="J211" i="1" s="1"/>
  <c r="V212" i="1"/>
  <c r="V213" i="1"/>
  <c r="V214" i="1"/>
  <c r="V215" i="1"/>
  <c r="U215" i="1" s="1"/>
  <c r="V216" i="1"/>
  <c r="U216" i="1" s="1"/>
  <c r="J216" i="1" s="1"/>
  <c r="V217" i="1"/>
  <c r="V218" i="1"/>
  <c r="V219" i="1"/>
  <c r="U219" i="1" s="1"/>
  <c r="V220" i="1"/>
  <c r="U220" i="1" s="1"/>
  <c r="J220" i="1" s="1"/>
  <c r="V221" i="1"/>
  <c r="V222" i="1"/>
  <c r="V223" i="1"/>
  <c r="U223" i="1" s="1"/>
  <c r="J223" i="1" s="1"/>
  <c r="V224" i="1"/>
  <c r="U224" i="1" s="1"/>
  <c r="J224" i="1" s="1"/>
  <c r="V225" i="1"/>
  <c r="V226" i="1"/>
  <c r="U226" i="1" s="1"/>
  <c r="V227" i="1"/>
  <c r="U227" i="1" s="1"/>
  <c r="J227" i="1" s="1"/>
  <c r="V228" i="1"/>
  <c r="U228" i="1" s="1"/>
  <c r="J228" i="1" s="1"/>
  <c r="V229" i="1"/>
  <c r="V230" i="1"/>
  <c r="U230" i="1" s="1"/>
  <c r="J230" i="1" s="1"/>
  <c r="V231" i="1"/>
  <c r="U231" i="1" s="1"/>
  <c r="V232" i="1"/>
  <c r="U232" i="1" s="1"/>
  <c r="J232" i="1" s="1"/>
  <c r="V233" i="1"/>
  <c r="V234" i="1"/>
  <c r="V235" i="1"/>
  <c r="U235" i="1" s="1"/>
  <c r="V236" i="1"/>
  <c r="U236" i="1" s="1"/>
  <c r="J236" i="1" s="1"/>
  <c r="V237" i="1"/>
  <c r="V238" i="1"/>
  <c r="U238" i="1" s="1"/>
  <c r="J238" i="1" s="1"/>
  <c r="V239" i="1"/>
  <c r="U239" i="1" s="1"/>
  <c r="J239" i="1" s="1"/>
  <c r="V240" i="1"/>
  <c r="U240" i="1" s="1"/>
  <c r="J240" i="1" s="1"/>
  <c r="V241" i="1"/>
  <c r="V242" i="1"/>
  <c r="U242" i="1" s="1"/>
  <c r="V243" i="1"/>
  <c r="U243" i="1" s="1"/>
  <c r="J243" i="1" s="1"/>
  <c r="V244" i="1"/>
  <c r="V245" i="1"/>
  <c r="V246" i="1"/>
  <c r="U246" i="1" s="1"/>
  <c r="J246" i="1" s="1"/>
  <c r="V247" i="1"/>
  <c r="U247" i="1" s="1"/>
  <c r="V248" i="1"/>
  <c r="U248" i="1" s="1"/>
  <c r="J248" i="1" s="1"/>
  <c r="V249" i="1"/>
  <c r="V250" i="1"/>
  <c r="V251" i="1"/>
  <c r="U251" i="1" s="1"/>
  <c r="V252" i="1"/>
  <c r="U252" i="1" s="1"/>
  <c r="J252" i="1" s="1"/>
  <c r="V253" i="1"/>
  <c r="V254" i="1"/>
  <c r="V255" i="1"/>
  <c r="U255" i="1" s="1"/>
  <c r="J255" i="1" s="1"/>
  <c r="V256" i="1"/>
  <c r="V257" i="1"/>
  <c r="V258" i="1"/>
  <c r="U258" i="1" s="1"/>
  <c r="V259" i="1"/>
  <c r="U259" i="1" s="1"/>
  <c r="J259" i="1" s="1"/>
  <c r="V260" i="1"/>
  <c r="U260" i="1" s="1"/>
  <c r="J260" i="1" s="1"/>
  <c r="V261" i="1"/>
  <c r="V262" i="1"/>
  <c r="V263" i="1"/>
  <c r="U263" i="1" s="1"/>
  <c r="V264" i="1"/>
  <c r="U264" i="1" s="1"/>
  <c r="J264" i="1" s="1"/>
  <c r="V265" i="1"/>
  <c r="V266" i="1"/>
  <c r="V267" i="1"/>
  <c r="U267" i="1" s="1"/>
  <c r="V268" i="1"/>
  <c r="U268" i="1" s="1"/>
  <c r="J268" i="1" s="1"/>
  <c r="V269" i="1"/>
  <c r="V270" i="1"/>
  <c r="U270" i="1" s="1"/>
  <c r="J270" i="1" s="1"/>
  <c r="V271" i="1"/>
  <c r="U271" i="1" s="1"/>
  <c r="J271" i="1" s="1"/>
  <c r="V272" i="1"/>
  <c r="U272" i="1" s="1"/>
  <c r="J272" i="1" s="1"/>
  <c r="V273" i="1"/>
  <c r="V274" i="1"/>
  <c r="U274" i="1" s="1"/>
  <c r="V275" i="1"/>
  <c r="U275" i="1" s="1"/>
  <c r="J275" i="1" s="1"/>
  <c r="V276" i="1"/>
  <c r="U276" i="1" s="1"/>
  <c r="J276" i="1" s="1"/>
  <c r="V277" i="1"/>
  <c r="V278" i="1"/>
  <c r="V279" i="1"/>
  <c r="U279" i="1" s="1"/>
  <c r="V280" i="1"/>
  <c r="U280" i="1" s="1"/>
  <c r="J280" i="1" s="1"/>
  <c r="V281" i="1"/>
  <c r="V282" i="1"/>
  <c r="V283" i="1"/>
  <c r="U283" i="1" s="1"/>
  <c r="V284" i="1"/>
  <c r="U284" i="1" s="1"/>
  <c r="J284" i="1" s="1"/>
  <c r="V285" i="1"/>
  <c r="U285" i="1" s="1"/>
  <c r="J285" i="1" s="1"/>
  <c r="V286" i="1"/>
  <c r="U286" i="1" s="1"/>
  <c r="J286" i="1" s="1"/>
  <c r="V287" i="1"/>
  <c r="U287" i="1" s="1"/>
  <c r="J287" i="1" s="1"/>
  <c r="V288" i="1"/>
  <c r="V289" i="1"/>
  <c r="V290" i="1"/>
  <c r="U290" i="1" s="1"/>
  <c r="V291" i="1"/>
  <c r="U291" i="1" s="1"/>
  <c r="J291" i="1" s="1"/>
  <c r="V292" i="1"/>
  <c r="U292" i="1" s="1"/>
  <c r="J292" i="1" s="1"/>
  <c r="V293" i="1"/>
  <c r="V294" i="1"/>
  <c r="V295" i="1"/>
  <c r="U295" i="1" s="1"/>
  <c r="J295" i="1" s="1"/>
  <c r="V296" i="1"/>
  <c r="U296" i="1" s="1"/>
  <c r="J296" i="1" s="1"/>
  <c r="V297" i="1"/>
  <c r="V298" i="1"/>
  <c r="V299" i="1"/>
  <c r="U299" i="1" s="1"/>
  <c r="V300" i="1"/>
  <c r="U300" i="1" s="1"/>
  <c r="J300" i="1" s="1"/>
  <c r="V301" i="1"/>
  <c r="V302" i="1"/>
  <c r="U302" i="1" s="1"/>
  <c r="J302" i="1" s="1"/>
  <c r="V303" i="1"/>
  <c r="U303" i="1" s="1"/>
  <c r="J303" i="1" s="1"/>
  <c r="V304" i="1"/>
  <c r="U304" i="1" s="1"/>
  <c r="J304" i="1" s="1"/>
  <c r="V305" i="1"/>
  <c r="V306" i="1"/>
  <c r="U306" i="1" s="1"/>
  <c r="V307" i="1"/>
  <c r="U307" i="1" s="1"/>
  <c r="J307" i="1" s="1"/>
  <c r="V308" i="1"/>
  <c r="V309" i="1"/>
  <c r="V310" i="1"/>
  <c r="U310" i="1" s="1"/>
  <c r="J310" i="1" s="1"/>
  <c r="V311" i="1"/>
  <c r="U311" i="1" s="1"/>
  <c r="V312" i="1"/>
  <c r="U312" i="1" s="1"/>
  <c r="J312" i="1" s="1"/>
  <c r="V313" i="1"/>
  <c r="V314" i="1"/>
  <c r="V315" i="1"/>
  <c r="U315" i="1" s="1"/>
  <c r="V316" i="1"/>
  <c r="U316" i="1" s="1"/>
  <c r="J316" i="1" s="1"/>
  <c r="V317" i="1"/>
  <c r="V318" i="1"/>
  <c r="V319" i="1"/>
  <c r="U319" i="1" s="1"/>
  <c r="J319" i="1" s="1"/>
  <c r="V320" i="1"/>
  <c r="U320" i="1" s="1"/>
  <c r="J320" i="1" s="1"/>
  <c r="V321" i="1"/>
  <c r="V322" i="1"/>
  <c r="U322" i="1" s="1"/>
  <c r="J322" i="1" s="1"/>
  <c r="V323" i="1"/>
  <c r="U323" i="1" s="1"/>
  <c r="J323" i="1" s="1"/>
  <c r="V324" i="1"/>
  <c r="U324" i="1" s="1"/>
  <c r="J324" i="1" s="1"/>
  <c r="V325" i="1"/>
  <c r="V326" i="1"/>
  <c r="V327" i="1"/>
  <c r="U327" i="1" s="1"/>
  <c r="V328" i="1"/>
  <c r="U328" i="1" s="1"/>
  <c r="J328" i="1" s="1"/>
  <c r="V329" i="1"/>
  <c r="V330" i="1"/>
  <c r="U330" i="1" s="1"/>
  <c r="J330" i="1" s="1"/>
  <c r="V331" i="1"/>
  <c r="U331" i="1" s="1"/>
  <c r="V332" i="1"/>
  <c r="U332" i="1" s="1"/>
  <c r="J332" i="1" s="1"/>
  <c r="V333" i="1"/>
  <c r="V334" i="1"/>
  <c r="U334" i="1" s="1"/>
  <c r="J334" i="1" s="1"/>
  <c r="V335" i="1"/>
  <c r="U335" i="1" s="1"/>
  <c r="J335" i="1" s="1"/>
  <c r="V336" i="1"/>
  <c r="U336" i="1" s="1"/>
  <c r="J336" i="1" s="1"/>
  <c r="V337" i="1"/>
  <c r="V338" i="1"/>
  <c r="U338" i="1" s="1"/>
  <c r="V339" i="1"/>
  <c r="U339" i="1" s="1"/>
  <c r="J339" i="1" s="1"/>
  <c r="V340" i="1"/>
  <c r="V341" i="1"/>
  <c r="V342" i="1"/>
  <c r="V343" i="1"/>
  <c r="U343" i="1" s="1"/>
  <c r="V344" i="1"/>
  <c r="U344" i="1" s="1"/>
  <c r="J344" i="1" s="1"/>
  <c r="V345" i="1"/>
  <c r="V346" i="1"/>
  <c r="V347" i="1"/>
  <c r="U347" i="1" s="1"/>
  <c r="J347" i="1" s="1"/>
  <c r="V348" i="1"/>
  <c r="U348" i="1" s="1"/>
  <c r="J348" i="1" s="1"/>
  <c r="V349" i="1"/>
  <c r="V350" i="1"/>
  <c r="V351" i="1"/>
  <c r="V352" i="1"/>
  <c r="U352" i="1" s="1"/>
  <c r="J352" i="1" s="1"/>
  <c r="V353" i="1"/>
  <c r="V354" i="1"/>
  <c r="V355" i="1"/>
  <c r="V356" i="1"/>
  <c r="U356" i="1" s="1"/>
  <c r="J356" i="1" s="1"/>
  <c r="V357" i="1"/>
  <c r="V358" i="1"/>
  <c r="U358" i="1" s="1"/>
  <c r="J358" i="1" s="1"/>
  <c r="V359" i="1"/>
  <c r="U359" i="1" s="1"/>
  <c r="J359" i="1" s="1"/>
  <c r="V360" i="1"/>
  <c r="U360" i="1" s="1"/>
  <c r="J360" i="1" s="1"/>
  <c r="V361" i="1"/>
  <c r="V362" i="1"/>
  <c r="V363" i="1"/>
  <c r="U363" i="1" s="1"/>
  <c r="J363" i="1" s="1"/>
  <c r="V364" i="1"/>
  <c r="U364" i="1" s="1"/>
  <c r="J364" i="1" s="1"/>
  <c r="V365" i="1"/>
  <c r="V366" i="1"/>
  <c r="V367" i="1"/>
  <c r="V368" i="1"/>
  <c r="U368" i="1" s="1"/>
  <c r="J368" i="1" s="1"/>
  <c r="V369" i="1"/>
  <c r="V370" i="1"/>
  <c r="V371" i="1"/>
  <c r="V372" i="1"/>
  <c r="U372" i="1" s="1"/>
  <c r="J372" i="1" s="1"/>
  <c r="V373" i="1"/>
  <c r="V374" i="1"/>
  <c r="U374" i="1" s="1"/>
  <c r="J374" i="1" s="1"/>
  <c r="V375" i="1"/>
  <c r="U375" i="1" s="1"/>
  <c r="J375" i="1" s="1"/>
  <c r="V376" i="1"/>
  <c r="U376" i="1" s="1"/>
  <c r="J376" i="1" s="1"/>
  <c r="V377" i="1"/>
  <c r="V378" i="1"/>
  <c r="V379" i="1"/>
  <c r="U379" i="1" s="1"/>
  <c r="J379" i="1" s="1"/>
  <c r="V380" i="1"/>
  <c r="U380" i="1" s="1"/>
  <c r="J380" i="1" s="1"/>
  <c r="V381" i="1"/>
  <c r="V382" i="1"/>
  <c r="V383" i="1"/>
  <c r="V384" i="1"/>
  <c r="U384" i="1" s="1"/>
  <c r="J384" i="1" s="1"/>
  <c r="V385" i="1"/>
  <c r="V386" i="1"/>
  <c r="V387" i="1"/>
  <c r="V388" i="1"/>
  <c r="U388" i="1" s="1"/>
  <c r="J388" i="1" s="1"/>
  <c r="V389" i="1"/>
  <c r="V390" i="1"/>
  <c r="U390" i="1" s="1"/>
  <c r="J390" i="1" s="1"/>
  <c r="V391" i="1"/>
  <c r="U391" i="1" s="1"/>
  <c r="J391" i="1" s="1"/>
  <c r="V392" i="1"/>
  <c r="U392" i="1" s="1"/>
  <c r="J392" i="1" s="1"/>
  <c r="V393" i="1"/>
  <c r="U393" i="1" s="1"/>
  <c r="J393" i="1" s="1"/>
  <c r="V394" i="1"/>
  <c r="V395" i="1"/>
  <c r="U395" i="1" s="1"/>
  <c r="J395" i="1" s="1"/>
  <c r="V396" i="1"/>
  <c r="U396" i="1" s="1"/>
  <c r="J396" i="1" s="1"/>
  <c r="V397" i="1"/>
  <c r="V398" i="1"/>
  <c r="V399" i="1"/>
  <c r="U399" i="1" s="1"/>
  <c r="J399" i="1" s="1"/>
  <c r="V400" i="1"/>
  <c r="U400" i="1" s="1"/>
  <c r="J400" i="1" s="1"/>
  <c r="V401" i="1"/>
  <c r="V402" i="1"/>
  <c r="V403" i="1"/>
  <c r="V404" i="1"/>
  <c r="U404" i="1" s="1"/>
  <c r="J404" i="1" s="1"/>
  <c r="V405" i="1"/>
  <c r="V406" i="1"/>
  <c r="U406" i="1" s="1"/>
  <c r="J406" i="1" s="1"/>
  <c r="V407" i="1"/>
  <c r="U407" i="1" s="1"/>
  <c r="J407" i="1" s="1"/>
  <c r="V408" i="1"/>
  <c r="U408" i="1" s="1"/>
  <c r="J408" i="1" s="1"/>
  <c r="V409" i="1"/>
  <c r="V410" i="1"/>
  <c r="V411" i="1"/>
  <c r="U411" i="1" s="1"/>
  <c r="J411" i="1" s="1"/>
  <c r="V412" i="1"/>
  <c r="U412" i="1" s="1"/>
  <c r="J412" i="1" s="1"/>
  <c r="V413" i="1"/>
  <c r="V414" i="1"/>
  <c r="V415" i="1"/>
  <c r="V416" i="1"/>
  <c r="U416" i="1" s="1"/>
  <c r="J416" i="1" s="1"/>
  <c r="V417" i="1"/>
  <c r="V418" i="1"/>
  <c r="V419" i="1"/>
  <c r="V420" i="1"/>
  <c r="U420" i="1" s="1"/>
  <c r="J420" i="1" s="1"/>
  <c r="V421" i="1"/>
  <c r="V422" i="1"/>
  <c r="U422" i="1" s="1"/>
  <c r="J422" i="1" s="1"/>
  <c r="V423" i="1"/>
  <c r="U423" i="1" s="1"/>
  <c r="J423" i="1" s="1"/>
  <c r="V424" i="1"/>
  <c r="U424" i="1" s="1"/>
  <c r="J424" i="1" s="1"/>
  <c r="V425" i="1"/>
  <c r="V426" i="1"/>
  <c r="V427" i="1"/>
  <c r="U427" i="1" s="1"/>
  <c r="J427" i="1" s="1"/>
  <c r="V428" i="1"/>
  <c r="U428" i="1" s="1"/>
  <c r="J428" i="1" s="1"/>
  <c r="V429" i="1"/>
  <c r="V430" i="1"/>
  <c r="V431" i="1"/>
  <c r="V432" i="1"/>
  <c r="U432" i="1" s="1"/>
  <c r="J432" i="1" s="1"/>
  <c r="V433" i="1"/>
  <c r="V434" i="1"/>
  <c r="V435" i="1"/>
  <c r="V436" i="1"/>
  <c r="U436" i="1" s="1"/>
  <c r="J436" i="1" s="1"/>
  <c r="V437" i="1"/>
  <c r="V438" i="1"/>
  <c r="U438" i="1" s="1"/>
  <c r="J438" i="1" s="1"/>
  <c r="V439" i="1"/>
  <c r="U439" i="1" s="1"/>
  <c r="J439" i="1" s="1"/>
  <c r="V440" i="1"/>
  <c r="U440" i="1" s="1"/>
  <c r="J440" i="1" s="1"/>
  <c r="V441" i="1"/>
  <c r="V442" i="1"/>
  <c r="V443" i="1"/>
  <c r="U443" i="1" s="1"/>
  <c r="J443" i="1" s="1"/>
  <c r="V444" i="1"/>
  <c r="U444" i="1" s="1"/>
  <c r="J444" i="1" s="1"/>
  <c r="V445" i="1"/>
  <c r="V446" i="1"/>
  <c r="V447" i="1"/>
  <c r="V448" i="1"/>
  <c r="U448" i="1" s="1"/>
  <c r="J448" i="1" s="1"/>
  <c r="V449" i="1"/>
  <c r="V450" i="1"/>
  <c r="V451" i="1"/>
  <c r="V452" i="1"/>
  <c r="U452" i="1" s="1"/>
  <c r="J452" i="1" s="1"/>
  <c r="V453" i="1"/>
  <c r="V454" i="1"/>
  <c r="U454" i="1" s="1"/>
  <c r="J454" i="1" s="1"/>
  <c r="V455" i="1"/>
  <c r="U455" i="1" s="1"/>
  <c r="J455" i="1" s="1"/>
  <c r="V456" i="1"/>
  <c r="U456" i="1" s="1"/>
  <c r="J456" i="1" s="1"/>
  <c r="V457" i="1"/>
  <c r="V458" i="1"/>
  <c r="V459" i="1"/>
  <c r="U459" i="1" s="1"/>
  <c r="J459" i="1" s="1"/>
  <c r="V460" i="1"/>
  <c r="U460" i="1" s="1"/>
  <c r="J460" i="1" s="1"/>
  <c r="V461" i="1"/>
  <c r="V462" i="1"/>
  <c r="V463" i="1"/>
  <c r="V464" i="1"/>
  <c r="U464" i="1" s="1"/>
  <c r="J464" i="1" s="1"/>
  <c r="V465" i="1"/>
  <c r="V466" i="1"/>
  <c r="V467" i="1"/>
  <c r="V468" i="1"/>
  <c r="U468" i="1" s="1"/>
  <c r="J468" i="1" s="1"/>
  <c r="V469" i="1"/>
  <c r="V470" i="1"/>
  <c r="U470" i="1" s="1"/>
  <c r="J470" i="1" s="1"/>
  <c r="V471" i="1"/>
  <c r="U471" i="1" s="1"/>
  <c r="J471" i="1" s="1"/>
  <c r="V472" i="1"/>
  <c r="U472" i="1" s="1"/>
  <c r="J472" i="1" s="1"/>
  <c r="V473" i="1"/>
  <c r="V474" i="1"/>
  <c r="V475" i="1"/>
  <c r="U475" i="1" s="1"/>
  <c r="J475" i="1" s="1"/>
  <c r="V476" i="1"/>
  <c r="U476" i="1" s="1"/>
  <c r="J476" i="1" s="1"/>
  <c r="V477" i="1"/>
  <c r="V478" i="1"/>
  <c r="V479" i="1"/>
  <c r="V480" i="1"/>
  <c r="U480" i="1" s="1"/>
  <c r="J480" i="1" s="1"/>
  <c r="V481" i="1"/>
  <c r="V482" i="1"/>
  <c r="V483" i="1"/>
  <c r="V484" i="1"/>
  <c r="U484" i="1" s="1"/>
  <c r="J484" i="1" s="1"/>
  <c r="V485" i="1"/>
  <c r="V486" i="1"/>
  <c r="U486" i="1" s="1"/>
  <c r="J486" i="1" s="1"/>
  <c r="V487" i="1"/>
  <c r="U487" i="1" s="1"/>
  <c r="J487" i="1" s="1"/>
  <c r="V488" i="1"/>
  <c r="U488" i="1" s="1"/>
  <c r="J488" i="1" s="1"/>
  <c r="V489" i="1"/>
  <c r="V490" i="1"/>
  <c r="V491" i="1"/>
  <c r="U491" i="1" s="1"/>
  <c r="J491" i="1" s="1"/>
  <c r="V492" i="1"/>
  <c r="U492" i="1" s="1"/>
  <c r="J492" i="1" s="1"/>
  <c r="V493" i="1"/>
  <c r="V494" i="1"/>
  <c r="V495" i="1"/>
  <c r="V496" i="1"/>
  <c r="U496" i="1" s="1"/>
  <c r="J496" i="1" s="1"/>
  <c r="V497" i="1"/>
  <c r="V498" i="1"/>
  <c r="V499" i="1"/>
  <c r="V500" i="1"/>
  <c r="U500" i="1" s="1"/>
  <c r="J500" i="1" s="1"/>
  <c r="V501" i="1"/>
  <c r="V502" i="1"/>
  <c r="U502" i="1" s="1"/>
  <c r="J502" i="1" s="1"/>
  <c r="V503" i="1"/>
  <c r="U503" i="1" s="1"/>
  <c r="J503" i="1" s="1"/>
  <c r="V504" i="1"/>
  <c r="U504" i="1" s="1"/>
  <c r="J504" i="1" s="1"/>
  <c r="V505" i="1"/>
  <c r="U505" i="1" s="1"/>
  <c r="J505" i="1" s="1"/>
  <c r="V506" i="1"/>
  <c r="U506" i="1" s="1"/>
  <c r="J506" i="1" s="1"/>
  <c r="V507" i="1"/>
  <c r="U507" i="1" s="1"/>
  <c r="J507" i="1" s="1"/>
  <c r="V508" i="1"/>
  <c r="U508" i="1" s="1"/>
  <c r="J508" i="1" s="1"/>
  <c r="V509" i="1"/>
  <c r="V510" i="1"/>
  <c r="U510" i="1" s="1"/>
  <c r="J510" i="1" s="1"/>
  <c r="V511" i="1"/>
  <c r="V512" i="1"/>
  <c r="U512" i="1" s="1"/>
  <c r="J512" i="1" s="1"/>
  <c r="V513" i="1"/>
  <c r="V514" i="1"/>
  <c r="V515" i="1"/>
  <c r="V516" i="1"/>
  <c r="U516" i="1" s="1"/>
  <c r="J516" i="1" s="1"/>
  <c r="V517" i="1"/>
  <c r="V518" i="1"/>
  <c r="U518" i="1" s="1"/>
  <c r="J518" i="1" s="1"/>
  <c r="V519" i="1"/>
  <c r="U519" i="1" s="1"/>
  <c r="J519" i="1" s="1"/>
  <c r="V520" i="1"/>
  <c r="U520" i="1" s="1"/>
  <c r="J520" i="1" s="1"/>
  <c r="V521" i="1"/>
  <c r="U4" i="1"/>
  <c r="U5" i="1"/>
  <c r="U16" i="1"/>
  <c r="U20" i="1"/>
  <c r="U21" i="1"/>
  <c r="U24" i="1"/>
  <c r="U25" i="1"/>
  <c r="U28" i="1"/>
  <c r="U29" i="1"/>
  <c r="U31" i="1"/>
  <c r="U32" i="1"/>
  <c r="U36" i="1"/>
  <c r="J36" i="1" s="1"/>
  <c r="U37" i="1"/>
  <c r="J37" i="1" s="1"/>
  <c r="U40" i="1"/>
  <c r="U41" i="1"/>
  <c r="J41" i="1" s="1"/>
  <c r="U44" i="1"/>
  <c r="U48" i="1"/>
  <c r="J48" i="1" s="1"/>
  <c r="U51" i="1"/>
  <c r="J51" i="1" s="1"/>
  <c r="U52" i="1"/>
  <c r="U53" i="1"/>
  <c r="U56" i="1"/>
  <c r="J56" i="1" s="1"/>
  <c r="U57" i="1"/>
  <c r="J57" i="1" s="1"/>
  <c r="U60" i="1"/>
  <c r="J60" i="1" s="1"/>
  <c r="U61" i="1"/>
  <c r="J61" i="1" s="1"/>
  <c r="U63" i="1"/>
  <c r="J63" i="1" s="1"/>
  <c r="U64" i="1"/>
  <c r="U68" i="1"/>
  <c r="J68" i="1" s="1"/>
  <c r="U69" i="1"/>
  <c r="J69" i="1" s="1"/>
  <c r="U72" i="1"/>
  <c r="U73" i="1"/>
  <c r="U76" i="1"/>
  <c r="U80" i="1"/>
  <c r="U83" i="1"/>
  <c r="J83" i="1" s="1"/>
  <c r="U84" i="1"/>
  <c r="U85" i="1"/>
  <c r="U88" i="1"/>
  <c r="J88" i="1" s="1"/>
  <c r="U89" i="1"/>
  <c r="J89" i="1" s="1"/>
  <c r="U92" i="1"/>
  <c r="U93" i="1"/>
  <c r="J93" i="1" s="1"/>
  <c r="U96" i="1"/>
  <c r="U100" i="1"/>
  <c r="J100" i="1" s="1"/>
  <c r="U101" i="1"/>
  <c r="J101" i="1" s="1"/>
  <c r="U104" i="1"/>
  <c r="U105" i="1"/>
  <c r="U108" i="1"/>
  <c r="J108" i="1" s="1"/>
  <c r="U112" i="1"/>
  <c r="U115" i="1"/>
  <c r="J115" i="1" s="1"/>
  <c r="U116" i="1"/>
  <c r="U117" i="1"/>
  <c r="U120" i="1"/>
  <c r="J120" i="1" s="1"/>
  <c r="U121" i="1"/>
  <c r="J121" i="1" s="1"/>
  <c r="U124" i="1"/>
  <c r="U125" i="1"/>
  <c r="J125" i="1" s="1"/>
  <c r="U127" i="1"/>
  <c r="J127" i="1" s="1"/>
  <c r="U128" i="1"/>
  <c r="U132" i="1"/>
  <c r="J132" i="1" s="1"/>
  <c r="U133" i="1"/>
  <c r="J133" i="1" s="1"/>
  <c r="U136" i="1"/>
  <c r="U137" i="1"/>
  <c r="U140" i="1"/>
  <c r="U144" i="1"/>
  <c r="J144" i="1" s="1"/>
  <c r="U149" i="1"/>
  <c r="U150" i="1"/>
  <c r="J150" i="1" s="1"/>
  <c r="U153" i="1"/>
  <c r="J153" i="1" s="1"/>
  <c r="U154" i="1"/>
  <c r="J154" i="1" s="1"/>
  <c r="U158" i="1"/>
  <c r="J158" i="1" s="1"/>
  <c r="U160" i="1"/>
  <c r="J160" i="1" s="1"/>
  <c r="U161" i="1"/>
  <c r="U165" i="1"/>
  <c r="J165" i="1" s="1"/>
  <c r="U169" i="1"/>
  <c r="U170" i="1"/>
  <c r="U173" i="1"/>
  <c r="U177" i="1"/>
  <c r="U181" i="1"/>
  <c r="U185" i="1"/>
  <c r="J185" i="1" s="1"/>
  <c r="U186" i="1"/>
  <c r="J186" i="1" s="1"/>
  <c r="U189" i="1"/>
  <c r="U190" i="1"/>
  <c r="J190" i="1" s="1"/>
  <c r="U192" i="1"/>
  <c r="J192" i="1" s="1"/>
  <c r="U193" i="1"/>
  <c r="U197" i="1"/>
  <c r="J197" i="1" s="1"/>
  <c r="U198" i="1"/>
  <c r="J198" i="1" s="1"/>
  <c r="U201" i="1"/>
  <c r="U202" i="1"/>
  <c r="U205" i="1"/>
  <c r="U209" i="1"/>
  <c r="U212" i="1"/>
  <c r="J212" i="1" s="1"/>
  <c r="U213" i="1"/>
  <c r="U214" i="1"/>
  <c r="U217" i="1"/>
  <c r="J217" i="1" s="1"/>
  <c r="U218" i="1"/>
  <c r="J218" i="1" s="1"/>
  <c r="U221" i="1"/>
  <c r="U222" i="1"/>
  <c r="J222" i="1" s="1"/>
  <c r="U225" i="1"/>
  <c r="U229" i="1"/>
  <c r="J229" i="1" s="1"/>
  <c r="U233" i="1"/>
  <c r="U234" i="1"/>
  <c r="J234" i="1" s="1"/>
  <c r="U237" i="1"/>
  <c r="U241" i="1"/>
  <c r="U244" i="1"/>
  <c r="J244" i="1" s="1"/>
  <c r="U245" i="1"/>
  <c r="U249" i="1"/>
  <c r="J249" i="1" s="1"/>
  <c r="U250" i="1"/>
  <c r="J250" i="1" s="1"/>
  <c r="U253" i="1"/>
  <c r="U254" i="1"/>
  <c r="J254" i="1" s="1"/>
  <c r="U256" i="1"/>
  <c r="J256" i="1" s="1"/>
  <c r="U257" i="1"/>
  <c r="U261" i="1"/>
  <c r="J261" i="1" s="1"/>
  <c r="U262" i="1"/>
  <c r="J262" i="1" s="1"/>
  <c r="U265" i="1"/>
  <c r="U266" i="1"/>
  <c r="J266" i="1" s="1"/>
  <c r="U269" i="1"/>
  <c r="U273" i="1"/>
  <c r="U277" i="1"/>
  <c r="U278" i="1"/>
  <c r="U281" i="1"/>
  <c r="J281" i="1" s="1"/>
  <c r="U282" i="1"/>
  <c r="J282" i="1" s="1"/>
  <c r="U288" i="1"/>
  <c r="J288" i="1" s="1"/>
  <c r="U289" i="1"/>
  <c r="U293" i="1"/>
  <c r="J293" i="1" s="1"/>
  <c r="U294" i="1"/>
  <c r="J294" i="1" s="1"/>
  <c r="U297" i="1"/>
  <c r="U298" i="1"/>
  <c r="U301" i="1"/>
  <c r="U305" i="1"/>
  <c r="U308" i="1"/>
  <c r="J308" i="1" s="1"/>
  <c r="U309" i="1"/>
  <c r="U313" i="1"/>
  <c r="J313" i="1" s="1"/>
  <c r="U314" i="1"/>
  <c r="J314" i="1" s="1"/>
  <c r="U317" i="1"/>
  <c r="U318" i="1"/>
  <c r="J318" i="1" s="1"/>
  <c r="U321" i="1"/>
  <c r="U325" i="1"/>
  <c r="J325" i="1" s="1"/>
  <c r="U326" i="1"/>
  <c r="J326" i="1" s="1"/>
  <c r="U329" i="1"/>
  <c r="U333" i="1"/>
  <c r="U337" i="1"/>
  <c r="U340" i="1"/>
  <c r="J340" i="1" s="1"/>
  <c r="U341" i="1"/>
  <c r="U342" i="1"/>
  <c r="U345" i="1"/>
  <c r="J345" i="1" s="1"/>
  <c r="U346" i="1"/>
  <c r="J346" i="1" s="1"/>
  <c r="U349" i="1"/>
  <c r="U350" i="1"/>
  <c r="J350" i="1" s="1"/>
  <c r="U351" i="1"/>
  <c r="J351" i="1" s="1"/>
  <c r="U353" i="1"/>
  <c r="U354" i="1"/>
  <c r="U355" i="1"/>
  <c r="J355" i="1" s="1"/>
  <c r="U357" i="1"/>
  <c r="J357" i="1" s="1"/>
  <c r="U361" i="1"/>
  <c r="J361" i="1" s="1"/>
  <c r="U362" i="1"/>
  <c r="J362" i="1" s="1"/>
  <c r="U365" i="1"/>
  <c r="U366" i="1"/>
  <c r="J366" i="1" s="1"/>
  <c r="U367" i="1"/>
  <c r="J367" i="1" s="1"/>
  <c r="U369" i="1"/>
  <c r="U370" i="1"/>
  <c r="J370" i="1" s="1"/>
  <c r="U371" i="1"/>
  <c r="J371" i="1" s="1"/>
  <c r="U373" i="1"/>
  <c r="U377" i="1"/>
  <c r="U378" i="1"/>
  <c r="J378" i="1" s="1"/>
  <c r="U381" i="1"/>
  <c r="U382" i="1"/>
  <c r="J382" i="1" s="1"/>
  <c r="U383" i="1"/>
  <c r="J383" i="1" s="1"/>
  <c r="U385" i="1"/>
  <c r="U386" i="1"/>
  <c r="J386" i="1" s="1"/>
  <c r="U387" i="1"/>
  <c r="J387" i="1" s="1"/>
  <c r="U389" i="1"/>
  <c r="U394" i="1"/>
  <c r="J394" i="1" s="1"/>
  <c r="U397" i="1"/>
  <c r="U398" i="1"/>
  <c r="J398" i="1" s="1"/>
  <c r="U401" i="1"/>
  <c r="U402" i="1"/>
  <c r="J402" i="1" s="1"/>
  <c r="U403" i="1"/>
  <c r="J403" i="1" s="1"/>
  <c r="U405" i="1"/>
  <c r="U409" i="1"/>
  <c r="U410" i="1"/>
  <c r="J410" i="1" s="1"/>
  <c r="U413" i="1"/>
  <c r="U414" i="1"/>
  <c r="J414" i="1" s="1"/>
  <c r="U415" i="1"/>
  <c r="J415" i="1" s="1"/>
  <c r="U417" i="1"/>
  <c r="U418" i="1"/>
  <c r="J418" i="1" s="1"/>
  <c r="U419" i="1"/>
  <c r="J419" i="1" s="1"/>
  <c r="U421" i="1"/>
  <c r="U425" i="1"/>
  <c r="U426" i="1"/>
  <c r="J426" i="1" s="1"/>
  <c r="U429" i="1"/>
  <c r="U430" i="1"/>
  <c r="J430" i="1" s="1"/>
  <c r="U431" i="1"/>
  <c r="J431" i="1" s="1"/>
  <c r="U433" i="1"/>
  <c r="U434" i="1"/>
  <c r="J434" i="1" s="1"/>
  <c r="U435" i="1"/>
  <c r="J435" i="1" s="1"/>
  <c r="U437" i="1"/>
  <c r="U441" i="1"/>
  <c r="U442" i="1"/>
  <c r="J442" i="1" s="1"/>
  <c r="U445" i="1"/>
  <c r="U446" i="1"/>
  <c r="J446" i="1" s="1"/>
  <c r="U447" i="1"/>
  <c r="J447" i="1" s="1"/>
  <c r="U449" i="1"/>
  <c r="U450" i="1"/>
  <c r="J450" i="1" s="1"/>
  <c r="U451" i="1"/>
  <c r="J451" i="1" s="1"/>
  <c r="U453" i="1"/>
  <c r="U457" i="1"/>
  <c r="U458" i="1"/>
  <c r="J458" i="1" s="1"/>
  <c r="U461" i="1"/>
  <c r="U462" i="1"/>
  <c r="J462" i="1" s="1"/>
  <c r="U463" i="1"/>
  <c r="J463" i="1" s="1"/>
  <c r="U465" i="1"/>
  <c r="U466" i="1"/>
  <c r="J466" i="1" s="1"/>
  <c r="U467" i="1"/>
  <c r="J467" i="1" s="1"/>
  <c r="U469" i="1"/>
  <c r="U473" i="1"/>
  <c r="U474" i="1"/>
  <c r="J474" i="1" s="1"/>
  <c r="U477" i="1"/>
  <c r="U478" i="1"/>
  <c r="J478" i="1" s="1"/>
  <c r="U479" i="1"/>
  <c r="J479" i="1" s="1"/>
  <c r="U481" i="1"/>
  <c r="U482" i="1"/>
  <c r="J482" i="1" s="1"/>
  <c r="U483" i="1"/>
  <c r="J483" i="1" s="1"/>
  <c r="U485" i="1"/>
  <c r="U489" i="1"/>
  <c r="U490" i="1"/>
  <c r="J490" i="1" s="1"/>
  <c r="U493" i="1"/>
  <c r="U494" i="1"/>
  <c r="J494" i="1" s="1"/>
  <c r="U495" i="1"/>
  <c r="J495" i="1" s="1"/>
  <c r="U497" i="1"/>
  <c r="U498" i="1"/>
  <c r="J498" i="1" s="1"/>
  <c r="U499" i="1"/>
  <c r="J499" i="1" s="1"/>
  <c r="U501" i="1"/>
  <c r="U509" i="1"/>
  <c r="U511" i="1"/>
  <c r="J511" i="1" s="1"/>
  <c r="U513" i="1"/>
  <c r="U514" i="1"/>
  <c r="J514" i="1" s="1"/>
  <c r="U515" i="1"/>
  <c r="J515" i="1" s="1"/>
  <c r="U517" i="1"/>
  <c r="U521" i="1"/>
  <c r="P3" i="1"/>
  <c r="O3" i="1" s="1"/>
  <c r="P4" i="1"/>
  <c r="O4" i="1" s="1"/>
  <c r="P5" i="1"/>
  <c r="P6" i="1"/>
  <c r="O6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O55" i="1" s="1"/>
  <c r="I55" i="1" s="1"/>
  <c r="P56" i="1"/>
  <c r="P57" i="1"/>
  <c r="P58" i="1"/>
  <c r="P59" i="1"/>
  <c r="P60" i="1"/>
  <c r="P61" i="1"/>
  <c r="P62" i="1"/>
  <c r="P63" i="1"/>
  <c r="P64" i="1"/>
  <c r="O64" i="1" s="1"/>
  <c r="I64" i="1" s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O108" i="1" s="1"/>
  <c r="I108" i="1" s="1"/>
  <c r="P109" i="1"/>
  <c r="P110" i="1"/>
  <c r="O110" i="1" s="1"/>
  <c r="I110" i="1" s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O146" i="1" s="1"/>
  <c r="I146" i="1" s="1"/>
  <c r="P147" i="1"/>
  <c r="P149" i="1"/>
  <c r="P150" i="1"/>
  <c r="O150" i="1" s="1"/>
  <c r="I150" i="1" s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O185" i="1" s="1"/>
  <c r="I185" i="1" s="1"/>
  <c r="P186" i="1"/>
  <c r="P187" i="1"/>
  <c r="O187" i="1" s="1"/>
  <c r="I187" i="1" s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O203" i="1" s="1"/>
  <c r="I203" i="1" s="1"/>
  <c r="P204" i="1"/>
  <c r="P205" i="1"/>
  <c r="O205" i="1" s="1"/>
  <c r="I205" i="1" s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O233" i="1" s="1"/>
  <c r="I233" i="1" s="1"/>
  <c r="P234" i="1"/>
  <c r="P235" i="1"/>
  <c r="P236" i="1"/>
  <c r="P237" i="1"/>
  <c r="O237" i="1" s="1"/>
  <c r="I237" i="1" s="1"/>
  <c r="P238" i="1"/>
  <c r="P239" i="1"/>
  <c r="O239" i="1" s="1"/>
  <c r="I239" i="1" s="1"/>
  <c r="P240" i="1"/>
  <c r="P241" i="1"/>
  <c r="P242" i="1"/>
  <c r="P243" i="1"/>
  <c r="O243" i="1" s="1"/>
  <c r="I243" i="1" s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O262" i="1" s="1"/>
  <c r="I262" i="1" s="1"/>
  <c r="P263" i="1"/>
  <c r="O263" i="1" s="1"/>
  <c r="I263" i="1" s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O302" i="1" s="1"/>
  <c r="I302" i="1" s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O504" i="1" s="1"/>
  <c r="I504" i="1" s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I34" i="1" s="1"/>
  <c r="O35" i="1"/>
  <c r="I35" i="1" s="1"/>
  <c r="O36" i="1"/>
  <c r="I36" i="1" s="1"/>
  <c r="O37" i="1"/>
  <c r="I37" i="1" s="1"/>
  <c r="O38" i="1"/>
  <c r="I38" i="1" s="1"/>
  <c r="O39" i="1"/>
  <c r="I39" i="1" s="1"/>
  <c r="O40" i="1"/>
  <c r="I40" i="1" s="1"/>
  <c r="O41" i="1"/>
  <c r="I41" i="1" s="1"/>
  <c r="O42" i="1"/>
  <c r="I42" i="1" s="1"/>
  <c r="O43" i="1"/>
  <c r="I43" i="1" s="1"/>
  <c r="O44" i="1"/>
  <c r="I44" i="1" s="1"/>
  <c r="O45" i="1"/>
  <c r="O46" i="1"/>
  <c r="I46" i="1" s="1"/>
  <c r="O47" i="1"/>
  <c r="I47" i="1" s="1"/>
  <c r="O48" i="1"/>
  <c r="I48" i="1" s="1"/>
  <c r="O49" i="1"/>
  <c r="O50" i="1"/>
  <c r="I50" i="1" s="1"/>
  <c r="O51" i="1"/>
  <c r="I51" i="1" s="1"/>
  <c r="O52" i="1"/>
  <c r="I52" i="1" s="1"/>
  <c r="O53" i="1"/>
  <c r="O54" i="1"/>
  <c r="I54" i="1" s="1"/>
  <c r="O56" i="1"/>
  <c r="I56" i="1" s="1"/>
  <c r="O57" i="1"/>
  <c r="O58" i="1"/>
  <c r="I58" i="1" s="1"/>
  <c r="O59" i="1"/>
  <c r="O60" i="1"/>
  <c r="I60" i="1" s="1"/>
  <c r="O61" i="1"/>
  <c r="O62" i="1"/>
  <c r="I62" i="1" s="1"/>
  <c r="O63" i="1"/>
  <c r="O65" i="1"/>
  <c r="I65" i="1" s="1"/>
  <c r="O66" i="1"/>
  <c r="I66" i="1" s="1"/>
  <c r="O67" i="1"/>
  <c r="I67" i="1" s="1"/>
  <c r="O68" i="1"/>
  <c r="I68" i="1" s="1"/>
  <c r="O69" i="1"/>
  <c r="O70" i="1"/>
  <c r="I70" i="1" s="1"/>
  <c r="O71" i="1"/>
  <c r="O72" i="1"/>
  <c r="I72" i="1" s="1"/>
  <c r="O73" i="1"/>
  <c r="I73" i="1" s="1"/>
  <c r="O74" i="1"/>
  <c r="I74" i="1" s="1"/>
  <c r="O75" i="1"/>
  <c r="I75" i="1" s="1"/>
  <c r="O76" i="1"/>
  <c r="I76" i="1" s="1"/>
  <c r="O77" i="1"/>
  <c r="I77" i="1" s="1"/>
  <c r="O78" i="1"/>
  <c r="I78" i="1" s="1"/>
  <c r="O79" i="1"/>
  <c r="O80" i="1"/>
  <c r="I80" i="1" s="1"/>
  <c r="O81" i="1"/>
  <c r="O82" i="1"/>
  <c r="I82" i="1" s="1"/>
  <c r="O83" i="1"/>
  <c r="I83" i="1" s="1"/>
  <c r="O84" i="1"/>
  <c r="I84" i="1" s="1"/>
  <c r="O85" i="1"/>
  <c r="I85" i="1" s="1"/>
  <c r="O86" i="1"/>
  <c r="I86" i="1" s="1"/>
  <c r="O87" i="1"/>
  <c r="I87" i="1" s="1"/>
  <c r="O88" i="1"/>
  <c r="I88" i="1" s="1"/>
  <c r="O89" i="1"/>
  <c r="I89" i="1" s="1"/>
  <c r="O90" i="1"/>
  <c r="I90" i="1" s="1"/>
  <c r="O91" i="1"/>
  <c r="I91" i="1" s="1"/>
  <c r="O92" i="1"/>
  <c r="I92" i="1" s="1"/>
  <c r="O93" i="1"/>
  <c r="I93" i="1" s="1"/>
  <c r="O94" i="1"/>
  <c r="I94" i="1" s="1"/>
  <c r="O95" i="1"/>
  <c r="I95" i="1" s="1"/>
  <c r="O96" i="1"/>
  <c r="I96" i="1" s="1"/>
  <c r="O97" i="1"/>
  <c r="O98" i="1"/>
  <c r="I98" i="1" s="1"/>
  <c r="O99" i="1"/>
  <c r="I99" i="1" s="1"/>
  <c r="O100" i="1"/>
  <c r="I100" i="1" s="1"/>
  <c r="O101" i="1"/>
  <c r="I101" i="1" s="1"/>
  <c r="O102" i="1"/>
  <c r="I102" i="1" s="1"/>
  <c r="O103" i="1"/>
  <c r="O104" i="1"/>
  <c r="I104" i="1" s="1"/>
  <c r="O105" i="1"/>
  <c r="O106" i="1"/>
  <c r="I106" i="1" s="1"/>
  <c r="O107" i="1"/>
  <c r="O109" i="1"/>
  <c r="O111" i="1"/>
  <c r="O112" i="1"/>
  <c r="I112" i="1" s="1"/>
  <c r="O113" i="1"/>
  <c r="O114" i="1"/>
  <c r="I114" i="1" s="1"/>
  <c r="O115" i="1"/>
  <c r="O116" i="1"/>
  <c r="I116" i="1" s="1"/>
  <c r="O117" i="1"/>
  <c r="O118" i="1"/>
  <c r="I118" i="1" s="1"/>
  <c r="O119" i="1"/>
  <c r="O120" i="1"/>
  <c r="I120" i="1" s="1"/>
  <c r="O121" i="1"/>
  <c r="I121" i="1" s="1"/>
  <c r="O122" i="1"/>
  <c r="I122" i="1" s="1"/>
  <c r="O123" i="1"/>
  <c r="O124" i="1"/>
  <c r="I124" i="1" s="1"/>
  <c r="O125" i="1"/>
  <c r="O126" i="1"/>
  <c r="I126" i="1" s="1"/>
  <c r="O127" i="1"/>
  <c r="O128" i="1"/>
  <c r="I128" i="1" s="1"/>
  <c r="O129" i="1"/>
  <c r="O130" i="1"/>
  <c r="I130" i="1" s="1"/>
  <c r="O131" i="1"/>
  <c r="I131" i="1" s="1"/>
  <c r="O132" i="1"/>
  <c r="I132" i="1" s="1"/>
  <c r="O133" i="1"/>
  <c r="O134" i="1"/>
  <c r="I134" i="1" s="1"/>
  <c r="O135" i="1"/>
  <c r="O136" i="1"/>
  <c r="I136" i="1" s="1"/>
  <c r="O137" i="1"/>
  <c r="O138" i="1"/>
  <c r="I138" i="1" s="1"/>
  <c r="O139" i="1"/>
  <c r="O140" i="1"/>
  <c r="I140" i="1" s="1"/>
  <c r="O141" i="1"/>
  <c r="O142" i="1"/>
  <c r="I142" i="1" s="1"/>
  <c r="O143" i="1"/>
  <c r="O144" i="1"/>
  <c r="I144" i="1" s="1"/>
  <c r="O145" i="1"/>
  <c r="O147" i="1"/>
  <c r="O149" i="1"/>
  <c r="I149" i="1" s="1"/>
  <c r="O151" i="1"/>
  <c r="I151" i="1" s="1"/>
  <c r="O152" i="1"/>
  <c r="O153" i="1"/>
  <c r="I153" i="1" s="1"/>
  <c r="O154" i="1"/>
  <c r="I154" i="1" s="1"/>
  <c r="O155" i="1"/>
  <c r="I155" i="1" s="1"/>
  <c r="O156" i="1"/>
  <c r="I156" i="1" s="1"/>
  <c r="O157" i="1"/>
  <c r="I157" i="1" s="1"/>
  <c r="O158" i="1"/>
  <c r="I158" i="1" s="1"/>
  <c r="O159" i="1"/>
  <c r="I159" i="1" s="1"/>
  <c r="O160" i="1"/>
  <c r="I160" i="1" s="1"/>
  <c r="O161" i="1"/>
  <c r="I161" i="1" s="1"/>
  <c r="O162" i="1"/>
  <c r="I162" i="1" s="1"/>
  <c r="O163" i="1"/>
  <c r="I163" i="1" s="1"/>
  <c r="O164" i="1"/>
  <c r="O165" i="1"/>
  <c r="I165" i="1" s="1"/>
  <c r="O166" i="1"/>
  <c r="I166" i="1" s="1"/>
  <c r="O167" i="1"/>
  <c r="I167" i="1" s="1"/>
  <c r="O168" i="1"/>
  <c r="I168" i="1" s="1"/>
  <c r="O169" i="1"/>
  <c r="I169" i="1" s="1"/>
  <c r="O170" i="1"/>
  <c r="I170" i="1" s="1"/>
  <c r="O171" i="1"/>
  <c r="I171" i="1" s="1"/>
  <c r="O172" i="1"/>
  <c r="I172" i="1" s="1"/>
  <c r="O173" i="1"/>
  <c r="I173" i="1" s="1"/>
  <c r="O174" i="1"/>
  <c r="I174" i="1" s="1"/>
  <c r="O175" i="1"/>
  <c r="I175" i="1" s="1"/>
  <c r="O176" i="1"/>
  <c r="I176" i="1" s="1"/>
  <c r="O177" i="1"/>
  <c r="I177" i="1" s="1"/>
  <c r="O178" i="1"/>
  <c r="I178" i="1" s="1"/>
  <c r="O179" i="1"/>
  <c r="I179" i="1" s="1"/>
  <c r="O180" i="1"/>
  <c r="I180" i="1" s="1"/>
  <c r="O181" i="1"/>
  <c r="I181" i="1" s="1"/>
  <c r="O182" i="1"/>
  <c r="I182" i="1" s="1"/>
  <c r="O183" i="1"/>
  <c r="I183" i="1" s="1"/>
  <c r="O184" i="1"/>
  <c r="O186" i="1"/>
  <c r="O188" i="1"/>
  <c r="O189" i="1"/>
  <c r="I189" i="1" s="1"/>
  <c r="O190" i="1"/>
  <c r="O191" i="1"/>
  <c r="I191" i="1" s="1"/>
  <c r="O192" i="1"/>
  <c r="O193" i="1"/>
  <c r="I193" i="1" s="1"/>
  <c r="O194" i="1"/>
  <c r="O195" i="1"/>
  <c r="I195" i="1" s="1"/>
  <c r="O196" i="1"/>
  <c r="O197" i="1"/>
  <c r="I197" i="1" s="1"/>
  <c r="O198" i="1"/>
  <c r="O199" i="1"/>
  <c r="I199" i="1" s="1"/>
  <c r="O200" i="1"/>
  <c r="I200" i="1" s="1"/>
  <c r="O201" i="1"/>
  <c r="I201" i="1" s="1"/>
  <c r="O202" i="1"/>
  <c r="I202" i="1" s="1"/>
  <c r="O204" i="1"/>
  <c r="I204" i="1" s="1"/>
  <c r="O206" i="1"/>
  <c r="I206" i="1" s="1"/>
  <c r="O207" i="1"/>
  <c r="I207" i="1" s="1"/>
  <c r="O208" i="1"/>
  <c r="I208" i="1" s="1"/>
  <c r="O209" i="1"/>
  <c r="I209" i="1" s="1"/>
  <c r="O210" i="1"/>
  <c r="O211" i="1"/>
  <c r="I211" i="1" s="1"/>
  <c r="O212" i="1"/>
  <c r="O213" i="1"/>
  <c r="I213" i="1" s="1"/>
  <c r="O214" i="1"/>
  <c r="O215" i="1"/>
  <c r="I215" i="1" s="1"/>
  <c r="O216" i="1"/>
  <c r="I216" i="1" s="1"/>
  <c r="O217" i="1"/>
  <c r="I217" i="1" s="1"/>
  <c r="O218" i="1"/>
  <c r="O219" i="1"/>
  <c r="I219" i="1" s="1"/>
  <c r="O220" i="1"/>
  <c r="O221" i="1"/>
  <c r="I221" i="1" s="1"/>
  <c r="O222" i="1"/>
  <c r="O223" i="1"/>
  <c r="I223" i="1" s="1"/>
  <c r="O224" i="1"/>
  <c r="O225" i="1"/>
  <c r="I225" i="1" s="1"/>
  <c r="O226" i="1"/>
  <c r="I226" i="1" s="1"/>
  <c r="O227" i="1"/>
  <c r="I227" i="1" s="1"/>
  <c r="O228" i="1"/>
  <c r="I228" i="1" s="1"/>
  <c r="O229" i="1"/>
  <c r="I229" i="1" s="1"/>
  <c r="O230" i="1"/>
  <c r="I230" i="1" s="1"/>
  <c r="O231" i="1"/>
  <c r="I231" i="1" s="1"/>
  <c r="O232" i="1"/>
  <c r="I232" i="1" s="1"/>
  <c r="O234" i="1"/>
  <c r="I234" i="1" s="1"/>
  <c r="O235" i="1"/>
  <c r="I235" i="1" s="1"/>
  <c r="O236" i="1"/>
  <c r="O238" i="1"/>
  <c r="O240" i="1"/>
  <c r="O241" i="1"/>
  <c r="I241" i="1" s="1"/>
  <c r="O242" i="1"/>
  <c r="I242" i="1" s="1"/>
  <c r="O244" i="1"/>
  <c r="O245" i="1"/>
  <c r="I245" i="1" s="1"/>
  <c r="O246" i="1"/>
  <c r="O247" i="1"/>
  <c r="I247" i="1" s="1"/>
  <c r="O248" i="1"/>
  <c r="O249" i="1"/>
  <c r="I249" i="1" s="1"/>
  <c r="O250" i="1"/>
  <c r="I250" i="1" s="1"/>
  <c r="O251" i="1"/>
  <c r="I251" i="1" s="1"/>
  <c r="O252" i="1"/>
  <c r="I252" i="1" s="1"/>
  <c r="O253" i="1"/>
  <c r="I253" i="1" s="1"/>
  <c r="O254" i="1"/>
  <c r="I254" i="1" s="1"/>
  <c r="O255" i="1"/>
  <c r="I255" i="1" s="1"/>
  <c r="O256" i="1"/>
  <c r="I256" i="1" s="1"/>
  <c r="O257" i="1"/>
  <c r="I257" i="1" s="1"/>
  <c r="O258" i="1"/>
  <c r="I258" i="1" s="1"/>
  <c r="O259" i="1"/>
  <c r="I259" i="1" s="1"/>
  <c r="O260" i="1"/>
  <c r="I260" i="1" s="1"/>
  <c r="O261" i="1"/>
  <c r="I261" i="1" s="1"/>
  <c r="O264" i="1"/>
  <c r="I264" i="1" s="1"/>
  <c r="O265" i="1"/>
  <c r="I265" i="1" s="1"/>
  <c r="O266" i="1"/>
  <c r="I266" i="1" s="1"/>
  <c r="O267" i="1"/>
  <c r="I267" i="1" s="1"/>
  <c r="O268" i="1"/>
  <c r="O269" i="1"/>
  <c r="I269" i="1" s="1"/>
  <c r="O270" i="1"/>
  <c r="I270" i="1" s="1"/>
  <c r="O271" i="1"/>
  <c r="I271" i="1" s="1"/>
  <c r="O272" i="1"/>
  <c r="I272" i="1" s="1"/>
  <c r="O273" i="1"/>
  <c r="I273" i="1" s="1"/>
  <c r="O274" i="1"/>
  <c r="I274" i="1" s="1"/>
  <c r="O275" i="1"/>
  <c r="I275" i="1" s="1"/>
  <c r="O276" i="1"/>
  <c r="I276" i="1" s="1"/>
  <c r="O277" i="1"/>
  <c r="I277" i="1" s="1"/>
  <c r="O278" i="1"/>
  <c r="O279" i="1"/>
  <c r="I279" i="1" s="1"/>
  <c r="O280" i="1"/>
  <c r="O281" i="1"/>
  <c r="I281" i="1" s="1"/>
  <c r="O282" i="1"/>
  <c r="O283" i="1"/>
  <c r="I283" i="1" s="1"/>
  <c r="O284" i="1"/>
  <c r="O285" i="1"/>
  <c r="I285" i="1" s="1"/>
  <c r="O286" i="1"/>
  <c r="O287" i="1"/>
  <c r="I287" i="1" s="1"/>
  <c r="O288" i="1"/>
  <c r="O289" i="1"/>
  <c r="I289" i="1" s="1"/>
  <c r="O290" i="1"/>
  <c r="O291" i="1"/>
  <c r="I291" i="1" s="1"/>
  <c r="O292" i="1"/>
  <c r="O293" i="1"/>
  <c r="I293" i="1" s="1"/>
  <c r="O294" i="1"/>
  <c r="I294" i="1" s="1"/>
  <c r="O295" i="1"/>
  <c r="I295" i="1" s="1"/>
  <c r="O296" i="1"/>
  <c r="I296" i="1" s="1"/>
  <c r="O297" i="1"/>
  <c r="I297" i="1" s="1"/>
  <c r="O298" i="1"/>
  <c r="I298" i="1" s="1"/>
  <c r="O299" i="1"/>
  <c r="I299" i="1" s="1"/>
  <c r="O300" i="1"/>
  <c r="I300" i="1" s="1"/>
  <c r="O303" i="1"/>
  <c r="I303" i="1" s="1"/>
  <c r="O304" i="1"/>
  <c r="O305" i="1"/>
  <c r="I305" i="1" s="1"/>
  <c r="O306" i="1"/>
  <c r="I306" i="1" s="1"/>
  <c r="O307" i="1"/>
  <c r="I307" i="1" s="1"/>
  <c r="O308" i="1"/>
  <c r="I308" i="1" s="1"/>
  <c r="O309" i="1"/>
  <c r="I309" i="1" s="1"/>
  <c r="O310" i="1"/>
  <c r="I310" i="1" s="1"/>
  <c r="O311" i="1"/>
  <c r="I311" i="1" s="1"/>
  <c r="O312" i="1"/>
  <c r="O313" i="1"/>
  <c r="I313" i="1" s="1"/>
  <c r="O314" i="1"/>
  <c r="O315" i="1"/>
  <c r="I315" i="1" s="1"/>
  <c r="O316" i="1"/>
  <c r="O317" i="1"/>
  <c r="O318" i="1"/>
  <c r="O319" i="1"/>
  <c r="I319" i="1" s="1"/>
  <c r="O320" i="1"/>
  <c r="O321" i="1"/>
  <c r="I321" i="1" s="1"/>
  <c r="O322" i="1"/>
  <c r="O323" i="1"/>
  <c r="I323" i="1" s="1"/>
  <c r="O324" i="1"/>
  <c r="O325" i="1"/>
  <c r="O326" i="1"/>
  <c r="O327" i="1"/>
  <c r="I327" i="1" s="1"/>
  <c r="O328" i="1"/>
  <c r="I328" i="1" s="1"/>
  <c r="O329" i="1"/>
  <c r="I329" i="1" s="1"/>
  <c r="O330" i="1"/>
  <c r="I330" i="1" s="1"/>
  <c r="O331" i="1"/>
  <c r="I331" i="1" s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I392" i="1" s="1"/>
  <c r="O394" i="1"/>
  <c r="O395" i="1"/>
  <c r="O396" i="1"/>
  <c r="O397" i="1"/>
  <c r="O398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5" i="1"/>
  <c r="I505" i="1" s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J33" i="1"/>
  <c r="J38" i="1"/>
  <c r="J40" i="1"/>
  <c r="J42" i="1"/>
  <c r="J44" i="1"/>
  <c r="J49" i="1"/>
  <c r="J52" i="1"/>
  <c r="J53" i="1"/>
  <c r="J54" i="1"/>
  <c r="J58" i="1"/>
  <c r="J64" i="1"/>
  <c r="J65" i="1"/>
  <c r="J70" i="1"/>
  <c r="J72" i="1"/>
  <c r="J73" i="1"/>
  <c r="J74" i="1"/>
  <c r="J76" i="1"/>
  <c r="J80" i="1"/>
  <c r="J81" i="1"/>
  <c r="J84" i="1"/>
  <c r="J85" i="1"/>
  <c r="J86" i="1"/>
  <c r="J90" i="1"/>
  <c r="J92" i="1"/>
  <c r="J96" i="1"/>
  <c r="J97" i="1"/>
  <c r="J102" i="1"/>
  <c r="J104" i="1"/>
  <c r="J105" i="1"/>
  <c r="J106" i="1"/>
  <c r="J112" i="1"/>
  <c r="J113" i="1"/>
  <c r="J116" i="1"/>
  <c r="J117" i="1"/>
  <c r="J118" i="1"/>
  <c r="J122" i="1"/>
  <c r="J124" i="1"/>
  <c r="J128" i="1"/>
  <c r="J129" i="1"/>
  <c r="J134" i="1"/>
  <c r="J136" i="1"/>
  <c r="J137" i="1"/>
  <c r="J138" i="1"/>
  <c r="J140" i="1"/>
  <c r="J145" i="1"/>
  <c r="J149" i="1"/>
  <c r="J151" i="1"/>
  <c r="J155" i="1"/>
  <c r="J161" i="1"/>
  <c r="J167" i="1"/>
  <c r="J169" i="1"/>
  <c r="J170" i="1"/>
  <c r="J171" i="1"/>
  <c r="J173" i="1"/>
  <c r="J177" i="1"/>
  <c r="J178" i="1"/>
  <c r="J181" i="1"/>
  <c r="J183" i="1"/>
  <c r="J187" i="1"/>
  <c r="J189" i="1"/>
  <c r="J193" i="1"/>
  <c r="J194" i="1"/>
  <c r="J199" i="1"/>
  <c r="J201" i="1"/>
  <c r="J202" i="1"/>
  <c r="J203" i="1"/>
  <c r="J205" i="1"/>
  <c r="J209" i="1"/>
  <c r="J213" i="1"/>
  <c r="J214" i="1"/>
  <c r="J215" i="1"/>
  <c r="J219" i="1"/>
  <c r="J221" i="1"/>
  <c r="J225" i="1"/>
  <c r="J226" i="1"/>
  <c r="J231" i="1"/>
  <c r="J233" i="1"/>
  <c r="J235" i="1"/>
  <c r="J237" i="1"/>
  <c r="J241" i="1"/>
  <c r="J242" i="1"/>
  <c r="J245" i="1"/>
  <c r="J247" i="1"/>
  <c r="J251" i="1"/>
  <c r="J253" i="1"/>
  <c r="J257" i="1"/>
  <c r="J258" i="1"/>
  <c r="J263" i="1"/>
  <c r="J265" i="1"/>
  <c r="J267" i="1"/>
  <c r="J269" i="1"/>
  <c r="J273" i="1"/>
  <c r="J274" i="1"/>
  <c r="J277" i="1"/>
  <c r="J278" i="1"/>
  <c r="J279" i="1"/>
  <c r="J283" i="1"/>
  <c r="J289" i="1"/>
  <c r="J290" i="1"/>
  <c r="J297" i="1"/>
  <c r="J298" i="1"/>
  <c r="J299" i="1"/>
  <c r="J301" i="1"/>
  <c r="J305" i="1"/>
  <c r="J306" i="1"/>
  <c r="J309" i="1"/>
  <c r="J311" i="1"/>
  <c r="J315" i="1"/>
  <c r="J317" i="1"/>
  <c r="J321" i="1"/>
  <c r="J327" i="1"/>
  <c r="J329" i="1"/>
  <c r="J331" i="1"/>
  <c r="J333" i="1"/>
  <c r="J337" i="1"/>
  <c r="J338" i="1"/>
  <c r="J341" i="1"/>
  <c r="J342" i="1"/>
  <c r="J343" i="1"/>
  <c r="J349" i="1"/>
  <c r="J353" i="1"/>
  <c r="J354" i="1"/>
  <c r="J365" i="1"/>
  <c r="J369" i="1"/>
  <c r="J373" i="1"/>
  <c r="J377" i="1"/>
  <c r="J381" i="1"/>
  <c r="J385" i="1"/>
  <c r="J389" i="1"/>
  <c r="J397" i="1"/>
  <c r="J401" i="1"/>
  <c r="J405" i="1"/>
  <c r="J409" i="1"/>
  <c r="J413" i="1"/>
  <c r="J417" i="1"/>
  <c r="J421" i="1"/>
  <c r="J425" i="1"/>
  <c r="J429" i="1"/>
  <c r="J433" i="1"/>
  <c r="J437" i="1"/>
  <c r="J441" i="1"/>
  <c r="J445" i="1"/>
  <c r="J449" i="1"/>
  <c r="J453" i="1"/>
  <c r="J457" i="1"/>
  <c r="J461" i="1"/>
  <c r="J465" i="1"/>
  <c r="J469" i="1"/>
  <c r="J473" i="1"/>
  <c r="J477" i="1"/>
  <c r="J481" i="1"/>
  <c r="J485" i="1"/>
  <c r="J489" i="1"/>
  <c r="J493" i="1"/>
  <c r="J497" i="1"/>
  <c r="J501" i="1"/>
  <c r="J509" i="1"/>
  <c r="J513" i="1"/>
  <c r="J517" i="1"/>
  <c r="J521" i="1"/>
  <c r="I33" i="1"/>
  <c r="I45" i="1"/>
  <c r="I49" i="1"/>
  <c r="I53" i="1"/>
  <c r="I57" i="1"/>
  <c r="I59" i="1"/>
  <c r="I61" i="1"/>
  <c r="I63" i="1"/>
  <c r="I69" i="1"/>
  <c r="I71" i="1"/>
  <c r="I79" i="1"/>
  <c r="I81" i="1"/>
  <c r="I97" i="1"/>
  <c r="I103" i="1"/>
  <c r="I105" i="1"/>
  <c r="I107" i="1"/>
  <c r="I109" i="1"/>
  <c r="I111" i="1"/>
  <c r="I113" i="1"/>
  <c r="I115" i="1"/>
  <c r="I117" i="1"/>
  <c r="I119" i="1"/>
  <c r="I123" i="1"/>
  <c r="I125" i="1"/>
  <c r="I127" i="1"/>
  <c r="I129" i="1"/>
  <c r="I133" i="1"/>
  <c r="I135" i="1"/>
  <c r="I137" i="1"/>
  <c r="I139" i="1"/>
  <c r="I141" i="1"/>
  <c r="I143" i="1"/>
  <c r="I145" i="1"/>
  <c r="I147" i="1"/>
  <c r="I152" i="1"/>
  <c r="I164" i="1"/>
  <c r="I184" i="1"/>
  <c r="I186" i="1"/>
  <c r="I188" i="1"/>
  <c r="I190" i="1"/>
  <c r="I192" i="1"/>
  <c r="I194" i="1"/>
  <c r="I196" i="1"/>
  <c r="I198" i="1"/>
  <c r="I210" i="1"/>
  <c r="I212" i="1"/>
  <c r="I214" i="1"/>
  <c r="I218" i="1"/>
  <c r="I220" i="1"/>
  <c r="I222" i="1"/>
  <c r="I224" i="1"/>
  <c r="I236" i="1"/>
  <c r="I238" i="1"/>
  <c r="I240" i="1"/>
  <c r="I244" i="1"/>
  <c r="I246" i="1"/>
  <c r="I248" i="1"/>
  <c r="I268" i="1"/>
  <c r="I278" i="1"/>
  <c r="I280" i="1"/>
  <c r="I282" i="1"/>
  <c r="I284" i="1"/>
  <c r="I286" i="1"/>
  <c r="I288" i="1"/>
  <c r="I290" i="1"/>
  <c r="I292" i="1"/>
  <c r="I304" i="1"/>
  <c r="I312" i="1"/>
  <c r="I314" i="1"/>
  <c r="I316" i="1"/>
  <c r="I317" i="1"/>
  <c r="I318" i="1"/>
  <c r="I320" i="1"/>
  <c r="I322" i="1"/>
  <c r="I324" i="1"/>
  <c r="I325" i="1"/>
  <c r="I32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4" i="1"/>
  <c r="I395" i="1"/>
  <c r="I396" i="1"/>
  <c r="I397" i="1"/>
  <c r="I398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H16" i="1"/>
  <c r="H289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4" i="1"/>
  <c r="H395" i="1"/>
  <c r="H396" i="1"/>
  <c r="H397" i="1"/>
  <c r="H398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8" i="1"/>
  <c r="H509" i="1"/>
  <c r="H511" i="1"/>
  <c r="H513" i="1"/>
  <c r="H514" i="1"/>
  <c r="H515" i="1"/>
  <c r="H516" i="1"/>
  <c r="H517" i="1"/>
  <c r="H518" i="1"/>
  <c r="H519" i="1"/>
  <c r="H520" i="1"/>
  <c r="H521" i="1"/>
  <c r="T2" i="1"/>
  <c r="Q148" i="1" l="1"/>
  <c r="H148" i="1"/>
  <c r="S520" i="1"/>
  <c r="R520" i="1" s="1"/>
  <c r="Q520" i="1" s="1"/>
  <c r="S518" i="1"/>
  <c r="R518" i="1" s="1"/>
  <c r="Q518" i="1" s="1"/>
  <c r="S516" i="1"/>
  <c r="R516" i="1" s="1"/>
  <c r="Q516" i="1" s="1"/>
  <c r="S514" i="1"/>
  <c r="R514" i="1" s="1"/>
  <c r="Q514" i="1" s="1"/>
  <c r="S508" i="1"/>
  <c r="R508" i="1" s="1"/>
  <c r="Q508" i="1" s="1"/>
  <c r="S502" i="1"/>
  <c r="R502" i="1" s="1"/>
  <c r="Q502" i="1" s="1"/>
  <c r="S500" i="1"/>
  <c r="R500" i="1" s="1"/>
  <c r="Q500" i="1" s="1"/>
  <c r="S498" i="1"/>
  <c r="R498" i="1" s="1"/>
  <c r="Q498" i="1" s="1"/>
  <c r="S496" i="1"/>
  <c r="R496" i="1" s="1"/>
  <c r="Q496" i="1" s="1"/>
  <c r="S494" i="1"/>
  <c r="R494" i="1" s="1"/>
  <c r="Q494" i="1" s="1"/>
  <c r="S492" i="1"/>
  <c r="R492" i="1" s="1"/>
  <c r="Q492" i="1" s="1"/>
  <c r="S490" i="1"/>
  <c r="R490" i="1" s="1"/>
  <c r="Q490" i="1" s="1"/>
  <c r="S488" i="1"/>
  <c r="R488" i="1" s="1"/>
  <c r="Q488" i="1" s="1"/>
  <c r="S486" i="1"/>
  <c r="R486" i="1" s="1"/>
  <c r="Q486" i="1" s="1"/>
  <c r="S484" i="1"/>
  <c r="R484" i="1" s="1"/>
  <c r="Q484" i="1" s="1"/>
  <c r="S482" i="1"/>
  <c r="R482" i="1" s="1"/>
  <c r="Q482" i="1" s="1"/>
  <c r="S480" i="1"/>
  <c r="R480" i="1" s="1"/>
  <c r="Q480" i="1" s="1"/>
  <c r="S478" i="1"/>
  <c r="R478" i="1" s="1"/>
  <c r="Q478" i="1" s="1"/>
  <c r="S476" i="1"/>
  <c r="R476" i="1" s="1"/>
  <c r="Q476" i="1" s="1"/>
  <c r="S474" i="1"/>
  <c r="R474" i="1" s="1"/>
  <c r="Q474" i="1" s="1"/>
  <c r="S472" i="1"/>
  <c r="R472" i="1" s="1"/>
  <c r="Q472" i="1" s="1"/>
  <c r="S470" i="1"/>
  <c r="R470" i="1" s="1"/>
  <c r="Q470" i="1" s="1"/>
  <c r="S468" i="1"/>
  <c r="R468" i="1" s="1"/>
  <c r="Q468" i="1" s="1"/>
  <c r="S466" i="1"/>
  <c r="R466" i="1" s="1"/>
  <c r="Q466" i="1" s="1"/>
  <c r="S464" i="1"/>
  <c r="R464" i="1" s="1"/>
  <c r="Q464" i="1" s="1"/>
  <c r="S462" i="1"/>
  <c r="R462" i="1" s="1"/>
  <c r="Q462" i="1" s="1"/>
  <c r="S460" i="1"/>
  <c r="R460" i="1" s="1"/>
  <c r="Q460" i="1" s="1"/>
  <c r="S458" i="1"/>
  <c r="R458" i="1" s="1"/>
  <c r="Q458" i="1" s="1"/>
  <c r="S456" i="1"/>
  <c r="R456" i="1" s="1"/>
  <c r="Q456" i="1" s="1"/>
  <c r="S454" i="1"/>
  <c r="R454" i="1" s="1"/>
  <c r="Q454" i="1" s="1"/>
  <c r="S452" i="1"/>
  <c r="R452" i="1" s="1"/>
  <c r="Q452" i="1" s="1"/>
  <c r="S450" i="1"/>
  <c r="R450" i="1" s="1"/>
  <c r="Q450" i="1" s="1"/>
  <c r="S448" i="1"/>
  <c r="R448" i="1" s="1"/>
  <c r="Q448" i="1" s="1"/>
  <c r="S446" i="1"/>
  <c r="R446" i="1" s="1"/>
  <c r="Q446" i="1" s="1"/>
  <c r="S444" i="1"/>
  <c r="R444" i="1" s="1"/>
  <c r="Q444" i="1" s="1"/>
  <c r="S442" i="1"/>
  <c r="R442" i="1" s="1"/>
  <c r="Q442" i="1" s="1"/>
  <c r="S440" i="1"/>
  <c r="R440" i="1" s="1"/>
  <c r="Q440" i="1" s="1"/>
  <c r="S438" i="1"/>
  <c r="R438" i="1" s="1"/>
  <c r="Q438" i="1" s="1"/>
  <c r="S436" i="1"/>
  <c r="R436" i="1" s="1"/>
  <c r="Q436" i="1" s="1"/>
  <c r="S434" i="1"/>
  <c r="R434" i="1" s="1"/>
  <c r="Q434" i="1" s="1"/>
  <c r="S432" i="1"/>
  <c r="R432" i="1" s="1"/>
  <c r="Q432" i="1" s="1"/>
  <c r="S430" i="1"/>
  <c r="R430" i="1" s="1"/>
  <c r="Q430" i="1" s="1"/>
  <c r="S428" i="1"/>
  <c r="R428" i="1" s="1"/>
  <c r="Q428" i="1" s="1"/>
  <c r="S426" i="1"/>
  <c r="R426" i="1" s="1"/>
  <c r="Q426" i="1" s="1"/>
  <c r="S424" i="1"/>
  <c r="R424" i="1" s="1"/>
  <c r="Q424" i="1" s="1"/>
  <c r="S422" i="1"/>
  <c r="R422" i="1" s="1"/>
  <c r="Q422" i="1" s="1"/>
  <c r="S420" i="1"/>
  <c r="R420" i="1" s="1"/>
  <c r="Q420" i="1" s="1"/>
  <c r="S418" i="1"/>
  <c r="R418" i="1" s="1"/>
  <c r="Q418" i="1" s="1"/>
  <c r="S416" i="1"/>
  <c r="R416" i="1" s="1"/>
  <c r="Q416" i="1" s="1"/>
  <c r="S414" i="1"/>
  <c r="R414" i="1" s="1"/>
  <c r="Q414" i="1" s="1"/>
  <c r="S412" i="1"/>
  <c r="R412" i="1" s="1"/>
  <c r="Q412" i="1" s="1"/>
  <c r="S410" i="1"/>
  <c r="R410" i="1" s="1"/>
  <c r="Q410" i="1" s="1"/>
  <c r="S408" i="1"/>
  <c r="R408" i="1" s="1"/>
  <c r="Q408" i="1" s="1"/>
  <c r="S406" i="1"/>
  <c r="R406" i="1" s="1"/>
  <c r="Q406" i="1" s="1"/>
  <c r="S404" i="1"/>
  <c r="R404" i="1" s="1"/>
  <c r="Q404" i="1" s="1"/>
  <c r="S402" i="1"/>
  <c r="R402" i="1" s="1"/>
  <c r="Q402" i="1" s="1"/>
  <c r="S400" i="1"/>
  <c r="R400" i="1" s="1"/>
  <c r="Q400" i="1" s="1"/>
  <c r="S521" i="1"/>
  <c r="R521" i="1" s="1"/>
  <c r="Q521" i="1" s="1"/>
  <c r="S519" i="1"/>
  <c r="R519" i="1" s="1"/>
  <c r="Q519" i="1" s="1"/>
  <c r="S517" i="1"/>
  <c r="R517" i="1" s="1"/>
  <c r="Q517" i="1" s="1"/>
  <c r="S515" i="1"/>
  <c r="R515" i="1" s="1"/>
  <c r="Q515" i="1" s="1"/>
  <c r="S511" i="1"/>
  <c r="R511" i="1" s="1"/>
  <c r="Q511" i="1" s="1"/>
  <c r="S397" i="1"/>
  <c r="R397" i="1" s="1"/>
  <c r="Q397" i="1" s="1"/>
  <c r="S395" i="1"/>
  <c r="R395" i="1" s="1"/>
  <c r="Q395" i="1" s="1"/>
  <c r="S391" i="1"/>
  <c r="R391" i="1" s="1"/>
  <c r="Q391" i="1" s="1"/>
  <c r="S389" i="1"/>
  <c r="R389" i="1" s="1"/>
  <c r="Q389" i="1" s="1"/>
  <c r="S387" i="1"/>
  <c r="R387" i="1" s="1"/>
  <c r="Q387" i="1" s="1"/>
  <c r="S385" i="1"/>
  <c r="R385" i="1" s="1"/>
  <c r="Q385" i="1" s="1"/>
  <c r="S383" i="1"/>
  <c r="R383" i="1" s="1"/>
  <c r="Q383" i="1" s="1"/>
  <c r="S381" i="1"/>
  <c r="R381" i="1" s="1"/>
  <c r="Q381" i="1" s="1"/>
  <c r="S379" i="1"/>
  <c r="R379" i="1" s="1"/>
  <c r="Q379" i="1" s="1"/>
  <c r="S377" i="1"/>
  <c r="R377" i="1" s="1"/>
  <c r="Q377" i="1" s="1"/>
  <c r="S375" i="1"/>
  <c r="R375" i="1" s="1"/>
  <c r="Q375" i="1" s="1"/>
  <c r="S373" i="1"/>
  <c r="R373" i="1" s="1"/>
  <c r="Q373" i="1" s="1"/>
  <c r="S371" i="1"/>
  <c r="R371" i="1" s="1"/>
  <c r="Q371" i="1" s="1"/>
  <c r="S369" i="1"/>
  <c r="R369" i="1" s="1"/>
  <c r="Q369" i="1" s="1"/>
  <c r="S367" i="1"/>
  <c r="R367" i="1" s="1"/>
  <c r="Q367" i="1" s="1"/>
  <c r="S365" i="1"/>
  <c r="R365" i="1" s="1"/>
  <c r="Q365" i="1" s="1"/>
  <c r="S363" i="1"/>
  <c r="R363" i="1" s="1"/>
  <c r="Q363" i="1" s="1"/>
  <c r="S361" i="1"/>
  <c r="R361" i="1" s="1"/>
  <c r="Q361" i="1" s="1"/>
  <c r="S359" i="1"/>
  <c r="R359" i="1" s="1"/>
  <c r="Q359" i="1" s="1"/>
  <c r="S357" i="1"/>
  <c r="R357" i="1" s="1"/>
  <c r="Q357" i="1" s="1"/>
  <c r="S355" i="1"/>
  <c r="R355" i="1" s="1"/>
  <c r="Q355" i="1" s="1"/>
  <c r="S353" i="1"/>
  <c r="R353" i="1" s="1"/>
  <c r="Q353" i="1" s="1"/>
  <c r="S351" i="1"/>
  <c r="R351" i="1" s="1"/>
  <c r="Q351" i="1" s="1"/>
  <c r="S349" i="1"/>
  <c r="R349" i="1" s="1"/>
  <c r="Q349" i="1" s="1"/>
  <c r="S347" i="1"/>
  <c r="R347" i="1" s="1"/>
  <c r="Q347" i="1" s="1"/>
  <c r="S345" i="1"/>
  <c r="R345" i="1" s="1"/>
  <c r="Q345" i="1" s="1"/>
  <c r="S343" i="1"/>
  <c r="R343" i="1" s="1"/>
  <c r="Q343" i="1" s="1"/>
  <c r="S341" i="1"/>
  <c r="R341" i="1" s="1"/>
  <c r="Q341" i="1" s="1"/>
  <c r="S339" i="1"/>
  <c r="R339" i="1" s="1"/>
  <c r="Q339" i="1" s="1"/>
  <c r="S337" i="1"/>
  <c r="R337" i="1" s="1"/>
  <c r="Q337" i="1" s="1"/>
  <c r="S513" i="1"/>
  <c r="R513" i="1" s="1"/>
  <c r="Q513" i="1" s="1"/>
  <c r="S509" i="1"/>
  <c r="R509" i="1" s="1"/>
  <c r="Q509" i="1" s="1"/>
  <c r="S503" i="1"/>
  <c r="R503" i="1" s="1"/>
  <c r="Q503" i="1" s="1"/>
  <c r="S501" i="1"/>
  <c r="R501" i="1" s="1"/>
  <c r="Q501" i="1" s="1"/>
  <c r="S499" i="1"/>
  <c r="R499" i="1" s="1"/>
  <c r="Q499" i="1" s="1"/>
  <c r="S497" i="1"/>
  <c r="R497" i="1" s="1"/>
  <c r="Q497" i="1" s="1"/>
  <c r="S495" i="1"/>
  <c r="R495" i="1" s="1"/>
  <c r="Q495" i="1" s="1"/>
  <c r="S493" i="1"/>
  <c r="R493" i="1" s="1"/>
  <c r="Q493" i="1" s="1"/>
  <c r="S491" i="1"/>
  <c r="R491" i="1" s="1"/>
  <c r="Q491" i="1" s="1"/>
  <c r="S489" i="1"/>
  <c r="R489" i="1" s="1"/>
  <c r="Q489" i="1" s="1"/>
  <c r="S487" i="1"/>
  <c r="R487" i="1" s="1"/>
  <c r="Q487" i="1" s="1"/>
  <c r="S485" i="1"/>
  <c r="R485" i="1" s="1"/>
  <c r="Q485" i="1" s="1"/>
  <c r="S483" i="1"/>
  <c r="R483" i="1" s="1"/>
  <c r="Q483" i="1" s="1"/>
  <c r="S481" i="1"/>
  <c r="R481" i="1" s="1"/>
  <c r="Q481" i="1" s="1"/>
  <c r="S479" i="1"/>
  <c r="R479" i="1" s="1"/>
  <c r="Q479" i="1" s="1"/>
  <c r="S477" i="1"/>
  <c r="R477" i="1" s="1"/>
  <c r="Q477" i="1" s="1"/>
  <c r="S475" i="1"/>
  <c r="R475" i="1" s="1"/>
  <c r="Q475" i="1" s="1"/>
  <c r="S473" i="1"/>
  <c r="R473" i="1" s="1"/>
  <c r="Q473" i="1" s="1"/>
  <c r="S471" i="1"/>
  <c r="R471" i="1" s="1"/>
  <c r="Q471" i="1" s="1"/>
  <c r="S469" i="1"/>
  <c r="R469" i="1" s="1"/>
  <c r="Q469" i="1" s="1"/>
  <c r="S467" i="1"/>
  <c r="R467" i="1" s="1"/>
  <c r="Q467" i="1" s="1"/>
  <c r="S465" i="1"/>
  <c r="R465" i="1" s="1"/>
  <c r="Q465" i="1" s="1"/>
  <c r="S463" i="1"/>
  <c r="R463" i="1" s="1"/>
  <c r="Q463" i="1" s="1"/>
  <c r="S461" i="1"/>
  <c r="R461" i="1" s="1"/>
  <c r="Q461" i="1" s="1"/>
  <c r="S459" i="1"/>
  <c r="R459" i="1" s="1"/>
  <c r="Q459" i="1" s="1"/>
  <c r="S457" i="1"/>
  <c r="R457" i="1" s="1"/>
  <c r="Q457" i="1" s="1"/>
  <c r="S455" i="1"/>
  <c r="R455" i="1" s="1"/>
  <c r="Q455" i="1" s="1"/>
  <c r="S453" i="1"/>
  <c r="R453" i="1" s="1"/>
  <c r="Q453" i="1" s="1"/>
  <c r="S451" i="1"/>
  <c r="R451" i="1" s="1"/>
  <c r="Q451" i="1" s="1"/>
  <c r="S449" i="1"/>
  <c r="R449" i="1" s="1"/>
  <c r="Q449" i="1" s="1"/>
  <c r="S447" i="1"/>
  <c r="R447" i="1" s="1"/>
  <c r="Q447" i="1" s="1"/>
  <c r="S445" i="1"/>
  <c r="R445" i="1" s="1"/>
  <c r="Q445" i="1" s="1"/>
  <c r="S443" i="1"/>
  <c r="R443" i="1" s="1"/>
  <c r="Q443" i="1" s="1"/>
  <c r="S441" i="1"/>
  <c r="R441" i="1" s="1"/>
  <c r="Q441" i="1" s="1"/>
  <c r="S439" i="1"/>
  <c r="R439" i="1" s="1"/>
  <c r="Q439" i="1" s="1"/>
  <c r="S437" i="1"/>
  <c r="R437" i="1" s="1"/>
  <c r="Q437" i="1" s="1"/>
  <c r="S435" i="1"/>
  <c r="R435" i="1" s="1"/>
  <c r="Q435" i="1" s="1"/>
  <c r="S433" i="1"/>
  <c r="R433" i="1" s="1"/>
  <c r="Q433" i="1" s="1"/>
  <c r="S431" i="1"/>
  <c r="R431" i="1" s="1"/>
  <c r="Q431" i="1" s="1"/>
  <c r="S429" i="1"/>
  <c r="R429" i="1" s="1"/>
  <c r="Q429" i="1" s="1"/>
  <c r="S427" i="1"/>
  <c r="R427" i="1" s="1"/>
  <c r="Q427" i="1" s="1"/>
  <c r="S425" i="1"/>
  <c r="R425" i="1" s="1"/>
  <c r="Q425" i="1" s="1"/>
  <c r="S423" i="1"/>
  <c r="R423" i="1" s="1"/>
  <c r="Q423" i="1" s="1"/>
  <c r="S421" i="1"/>
  <c r="R421" i="1" s="1"/>
  <c r="Q421" i="1" s="1"/>
  <c r="S419" i="1"/>
  <c r="R419" i="1" s="1"/>
  <c r="Q419" i="1" s="1"/>
  <c r="S417" i="1"/>
  <c r="R417" i="1" s="1"/>
  <c r="Q417" i="1" s="1"/>
  <c r="S415" i="1"/>
  <c r="R415" i="1" s="1"/>
  <c r="Q415" i="1" s="1"/>
  <c r="S413" i="1"/>
  <c r="R413" i="1" s="1"/>
  <c r="Q413" i="1" s="1"/>
  <c r="S411" i="1"/>
  <c r="R411" i="1" s="1"/>
  <c r="Q411" i="1" s="1"/>
  <c r="S409" i="1"/>
  <c r="R409" i="1" s="1"/>
  <c r="Q409" i="1" s="1"/>
  <c r="S407" i="1"/>
  <c r="R407" i="1" s="1"/>
  <c r="Q407" i="1" s="1"/>
  <c r="S405" i="1"/>
  <c r="R405" i="1" s="1"/>
  <c r="Q405" i="1" s="1"/>
  <c r="S403" i="1"/>
  <c r="R403" i="1" s="1"/>
  <c r="Q403" i="1" s="1"/>
  <c r="S401" i="1"/>
  <c r="R401" i="1" s="1"/>
  <c r="Q401" i="1" s="1"/>
  <c r="S398" i="1"/>
  <c r="R398" i="1" s="1"/>
  <c r="Q398" i="1" s="1"/>
  <c r="S396" i="1"/>
  <c r="R396" i="1" s="1"/>
  <c r="Q396" i="1" s="1"/>
  <c r="S394" i="1"/>
  <c r="R394" i="1" s="1"/>
  <c r="Q394" i="1" s="1"/>
  <c r="S390" i="1"/>
  <c r="R390" i="1" s="1"/>
  <c r="Q390" i="1" s="1"/>
  <c r="S388" i="1"/>
  <c r="R388" i="1" s="1"/>
  <c r="Q388" i="1" s="1"/>
  <c r="S386" i="1"/>
  <c r="R386" i="1" s="1"/>
  <c r="Q386" i="1" s="1"/>
  <c r="S384" i="1"/>
  <c r="R384" i="1" s="1"/>
  <c r="Q384" i="1" s="1"/>
  <c r="S382" i="1"/>
  <c r="R382" i="1" s="1"/>
  <c r="Q382" i="1" s="1"/>
  <c r="S380" i="1"/>
  <c r="R380" i="1" s="1"/>
  <c r="Q380" i="1" s="1"/>
  <c r="S378" i="1"/>
  <c r="R378" i="1" s="1"/>
  <c r="Q378" i="1" s="1"/>
  <c r="S376" i="1"/>
  <c r="R376" i="1" s="1"/>
  <c r="Q376" i="1" s="1"/>
  <c r="S374" i="1"/>
  <c r="R374" i="1" s="1"/>
  <c r="Q374" i="1" s="1"/>
  <c r="S372" i="1"/>
  <c r="R372" i="1" s="1"/>
  <c r="Q372" i="1" s="1"/>
  <c r="S370" i="1"/>
  <c r="R370" i="1" s="1"/>
  <c r="Q370" i="1" s="1"/>
  <c r="S368" i="1"/>
  <c r="R368" i="1" s="1"/>
  <c r="Q368" i="1" s="1"/>
  <c r="S366" i="1"/>
  <c r="R366" i="1" s="1"/>
  <c r="Q366" i="1" s="1"/>
  <c r="S364" i="1"/>
  <c r="R364" i="1" s="1"/>
  <c r="Q364" i="1" s="1"/>
  <c r="S362" i="1"/>
  <c r="R362" i="1" s="1"/>
  <c r="Q362" i="1" s="1"/>
  <c r="S360" i="1"/>
  <c r="R360" i="1" s="1"/>
  <c r="Q360" i="1" s="1"/>
  <c r="S358" i="1"/>
  <c r="R358" i="1" s="1"/>
  <c r="Q358" i="1" s="1"/>
  <c r="S356" i="1"/>
  <c r="R356" i="1" s="1"/>
  <c r="Q356" i="1" s="1"/>
  <c r="S354" i="1"/>
  <c r="R354" i="1" s="1"/>
  <c r="Q354" i="1" s="1"/>
  <c r="S352" i="1"/>
  <c r="R352" i="1" s="1"/>
  <c r="Q352" i="1" s="1"/>
  <c r="S350" i="1"/>
  <c r="R350" i="1" s="1"/>
  <c r="Q350" i="1" s="1"/>
  <c r="S348" i="1"/>
  <c r="R348" i="1" s="1"/>
  <c r="Q348" i="1" s="1"/>
  <c r="S346" i="1"/>
  <c r="R346" i="1" s="1"/>
  <c r="Q346" i="1" s="1"/>
  <c r="S344" i="1"/>
  <c r="R344" i="1" s="1"/>
  <c r="Q344" i="1" s="1"/>
  <c r="S342" i="1"/>
  <c r="R342" i="1" s="1"/>
  <c r="Q342" i="1" s="1"/>
  <c r="S340" i="1"/>
  <c r="R340" i="1" s="1"/>
  <c r="Q340" i="1" s="1"/>
  <c r="S338" i="1"/>
  <c r="R338" i="1" s="1"/>
  <c r="Q338" i="1" s="1"/>
  <c r="S336" i="1"/>
  <c r="R336" i="1" s="1"/>
  <c r="Q336" i="1" s="1"/>
  <c r="S334" i="1"/>
  <c r="R334" i="1" s="1"/>
  <c r="S332" i="1"/>
  <c r="R332" i="1" s="1"/>
  <c r="S330" i="1"/>
  <c r="R330" i="1" s="1"/>
  <c r="S328" i="1"/>
  <c r="R328" i="1" s="1"/>
  <c r="S326" i="1"/>
  <c r="R326" i="1" s="1"/>
  <c r="S324" i="1"/>
  <c r="R324" i="1" s="1"/>
  <c r="S322" i="1"/>
  <c r="R322" i="1" s="1"/>
  <c r="S320" i="1"/>
  <c r="R320" i="1" s="1"/>
  <c r="S318" i="1"/>
  <c r="R318" i="1" s="1"/>
  <c r="S316" i="1"/>
  <c r="R316" i="1" s="1"/>
  <c r="S314" i="1"/>
  <c r="R314" i="1" s="1"/>
  <c r="S312" i="1"/>
  <c r="R312" i="1" s="1"/>
  <c r="S310" i="1"/>
  <c r="R310" i="1" s="1"/>
  <c r="S308" i="1"/>
  <c r="R308" i="1" s="1"/>
  <c r="S306" i="1"/>
  <c r="R306" i="1" s="1"/>
  <c r="S304" i="1"/>
  <c r="R304" i="1" s="1"/>
  <c r="S300" i="1"/>
  <c r="R300" i="1" s="1"/>
  <c r="Q300" i="1" s="1"/>
  <c r="S298" i="1"/>
  <c r="R298" i="1" s="1"/>
  <c r="S296" i="1"/>
  <c r="R296" i="1" s="1"/>
  <c r="S294" i="1"/>
  <c r="R294" i="1" s="1"/>
  <c r="S292" i="1"/>
  <c r="R292" i="1" s="1"/>
  <c r="S290" i="1"/>
  <c r="R290" i="1" s="1"/>
  <c r="S288" i="1"/>
  <c r="R288" i="1" s="1"/>
  <c r="S286" i="1"/>
  <c r="R286" i="1" s="1"/>
  <c r="S284" i="1"/>
  <c r="R284" i="1" s="1"/>
  <c r="S282" i="1"/>
  <c r="R282" i="1" s="1"/>
  <c r="S280" i="1"/>
  <c r="R280" i="1" s="1"/>
  <c r="S278" i="1"/>
  <c r="R278" i="1" s="1"/>
  <c r="S276" i="1"/>
  <c r="R276" i="1" s="1"/>
  <c r="S274" i="1"/>
  <c r="R274" i="1" s="1"/>
  <c r="S272" i="1"/>
  <c r="R272" i="1" s="1"/>
  <c r="S270" i="1"/>
  <c r="R270" i="1" s="1"/>
  <c r="S268" i="1"/>
  <c r="R268" i="1" s="1"/>
  <c r="S266" i="1"/>
  <c r="R266" i="1" s="1"/>
  <c r="S264" i="1"/>
  <c r="R264" i="1" s="1"/>
  <c r="S262" i="1"/>
  <c r="R262" i="1" s="1"/>
  <c r="S260" i="1"/>
  <c r="R260" i="1" s="1"/>
  <c r="S258" i="1"/>
  <c r="R258" i="1" s="1"/>
  <c r="S256" i="1"/>
  <c r="R256" i="1" s="1"/>
  <c r="S254" i="1"/>
  <c r="R254" i="1" s="1"/>
  <c r="S252" i="1"/>
  <c r="R252" i="1" s="1"/>
  <c r="S250" i="1"/>
  <c r="R250" i="1" s="1"/>
  <c r="S248" i="1"/>
  <c r="R248" i="1" s="1"/>
  <c r="S246" i="1"/>
  <c r="R246" i="1" s="1"/>
  <c r="S244" i="1"/>
  <c r="R244" i="1" s="1"/>
  <c r="S242" i="1"/>
  <c r="R242" i="1" s="1"/>
  <c r="S240" i="1"/>
  <c r="R240" i="1" s="1"/>
  <c r="S238" i="1"/>
  <c r="R238" i="1" s="1"/>
  <c r="S236" i="1"/>
  <c r="R236" i="1" s="1"/>
  <c r="S234" i="1"/>
  <c r="R234" i="1" s="1"/>
  <c r="S232" i="1"/>
  <c r="R232" i="1" s="1"/>
  <c r="S230" i="1"/>
  <c r="R230" i="1" s="1"/>
  <c r="S228" i="1"/>
  <c r="R228" i="1" s="1"/>
  <c r="S226" i="1"/>
  <c r="R226" i="1" s="1"/>
  <c r="S224" i="1"/>
  <c r="R224" i="1" s="1"/>
  <c r="S222" i="1"/>
  <c r="R222" i="1" s="1"/>
  <c r="S220" i="1"/>
  <c r="R220" i="1" s="1"/>
  <c r="S218" i="1"/>
  <c r="R218" i="1" s="1"/>
  <c r="S216" i="1"/>
  <c r="R216" i="1" s="1"/>
  <c r="S214" i="1"/>
  <c r="R214" i="1" s="1"/>
  <c r="S212" i="1"/>
  <c r="R212" i="1" s="1"/>
  <c r="S210" i="1"/>
  <c r="R210" i="1" s="1"/>
  <c r="S208" i="1"/>
  <c r="R208" i="1" s="1"/>
  <c r="S206" i="1"/>
  <c r="R206" i="1" s="1"/>
  <c r="S204" i="1"/>
  <c r="R204" i="1" s="1"/>
  <c r="S202" i="1"/>
  <c r="R202" i="1" s="1"/>
  <c r="S200" i="1"/>
  <c r="R200" i="1" s="1"/>
  <c r="S198" i="1"/>
  <c r="R198" i="1" s="1"/>
  <c r="S196" i="1"/>
  <c r="R196" i="1" s="1"/>
  <c r="S194" i="1"/>
  <c r="R194" i="1" s="1"/>
  <c r="S192" i="1"/>
  <c r="R192" i="1" s="1"/>
  <c r="S190" i="1"/>
  <c r="R190" i="1" s="1"/>
  <c r="S188" i="1"/>
  <c r="R188" i="1" s="1"/>
  <c r="S186" i="1"/>
  <c r="R186" i="1" s="1"/>
  <c r="S184" i="1"/>
  <c r="R184" i="1" s="1"/>
  <c r="S182" i="1"/>
  <c r="R182" i="1" s="1"/>
  <c r="S180" i="1"/>
  <c r="R180" i="1" s="1"/>
  <c r="S178" i="1"/>
  <c r="R178" i="1" s="1"/>
  <c r="S176" i="1"/>
  <c r="R176" i="1" s="1"/>
  <c r="S174" i="1"/>
  <c r="R174" i="1" s="1"/>
  <c r="S172" i="1"/>
  <c r="R172" i="1" s="1"/>
  <c r="S170" i="1"/>
  <c r="R170" i="1" s="1"/>
  <c r="S168" i="1"/>
  <c r="R168" i="1" s="1"/>
  <c r="S166" i="1"/>
  <c r="R166" i="1" s="1"/>
  <c r="S164" i="1"/>
  <c r="R164" i="1" s="1"/>
  <c r="S162" i="1"/>
  <c r="R162" i="1" s="1"/>
  <c r="S160" i="1"/>
  <c r="R160" i="1" s="1"/>
  <c r="S158" i="1"/>
  <c r="R158" i="1" s="1"/>
  <c r="S156" i="1"/>
  <c r="R156" i="1" s="1"/>
  <c r="S154" i="1"/>
  <c r="R154" i="1" s="1"/>
  <c r="S152" i="1"/>
  <c r="R152" i="1" s="1"/>
  <c r="S150" i="1"/>
  <c r="R150" i="1" s="1"/>
  <c r="S147" i="1"/>
  <c r="R147" i="1" s="1"/>
  <c r="S145" i="1"/>
  <c r="R145" i="1" s="1"/>
  <c r="S143" i="1"/>
  <c r="R143" i="1" s="1"/>
  <c r="S141" i="1"/>
  <c r="R141" i="1" s="1"/>
  <c r="S139" i="1"/>
  <c r="R139" i="1" s="1"/>
  <c r="S137" i="1"/>
  <c r="R137" i="1" s="1"/>
  <c r="S135" i="1"/>
  <c r="R135" i="1" s="1"/>
  <c r="S133" i="1"/>
  <c r="R133" i="1" s="1"/>
  <c r="S131" i="1"/>
  <c r="R131" i="1" s="1"/>
  <c r="S129" i="1"/>
  <c r="R129" i="1" s="1"/>
  <c r="S127" i="1"/>
  <c r="R127" i="1" s="1"/>
  <c r="S125" i="1"/>
  <c r="R125" i="1" s="1"/>
  <c r="S123" i="1"/>
  <c r="R123" i="1" s="1"/>
  <c r="S121" i="1"/>
  <c r="R121" i="1" s="1"/>
  <c r="S119" i="1"/>
  <c r="R119" i="1" s="1"/>
  <c r="S117" i="1"/>
  <c r="R117" i="1" s="1"/>
  <c r="S115" i="1"/>
  <c r="R115" i="1" s="1"/>
  <c r="S113" i="1"/>
  <c r="R113" i="1" s="1"/>
  <c r="S111" i="1"/>
  <c r="R111" i="1" s="1"/>
  <c r="S109" i="1"/>
  <c r="R109" i="1" s="1"/>
  <c r="S107" i="1"/>
  <c r="R107" i="1" s="1"/>
  <c r="S105" i="1"/>
  <c r="R105" i="1" s="1"/>
  <c r="S103" i="1"/>
  <c r="R103" i="1" s="1"/>
  <c r="S101" i="1"/>
  <c r="R101" i="1" s="1"/>
  <c r="S99" i="1"/>
  <c r="R99" i="1" s="1"/>
  <c r="S97" i="1"/>
  <c r="R97" i="1" s="1"/>
  <c r="S95" i="1"/>
  <c r="R95" i="1" s="1"/>
  <c r="S93" i="1"/>
  <c r="R93" i="1" s="1"/>
  <c r="S91" i="1"/>
  <c r="R91" i="1" s="1"/>
  <c r="S89" i="1"/>
  <c r="R89" i="1" s="1"/>
  <c r="S87" i="1"/>
  <c r="R87" i="1" s="1"/>
  <c r="S85" i="1"/>
  <c r="R85" i="1" s="1"/>
  <c r="S83" i="1"/>
  <c r="R83" i="1" s="1"/>
  <c r="S81" i="1"/>
  <c r="R81" i="1" s="1"/>
  <c r="S79" i="1"/>
  <c r="R79" i="1" s="1"/>
  <c r="S77" i="1"/>
  <c r="R77" i="1" s="1"/>
  <c r="S75" i="1"/>
  <c r="R75" i="1" s="1"/>
  <c r="S73" i="1"/>
  <c r="R73" i="1" s="1"/>
  <c r="S71" i="1"/>
  <c r="R71" i="1" s="1"/>
  <c r="S69" i="1"/>
  <c r="R69" i="1" s="1"/>
  <c r="S67" i="1"/>
  <c r="R67" i="1" s="1"/>
  <c r="S65" i="1"/>
  <c r="R65" i="1" s="1"/>
  <c r="S63" i="1"/>
  <c r="R63" i="1" s="1"/>
  <c r="S61" i="1"/>
  <c r="R61" i="1" s="1"/>
  <c r="S59" i="1"/>
  <c r="R59" i="1" s="1"/>
  <c r="S57" i="1"/>
  <c r="R57" i="1" s="1"/>
  <c r="S55" i="1"/>
  <c r="R55" i="1" s="1"/>
  <c r="S53" i="1"/>
  <c r="R53" i="1" s="1"/>
  <c r="S51" i="1"/>
  <c r="R51" i="1" s="1"/>
  <c r="S49" i="1"/>
  <c r="R49" i="1" s="1"/>
  <c r="S47" i="1"/>
  <c r="R47" i="1" s="1"/>
  <c r="S45" i="1"/>
  <c r="R45" i="1" s="1"/>
  <c r="S43" i="1"/>
  <c r="R43" i="1" s="1"/>
  <c r="S41" i="1"/>
  <c r="R41" i="1" s="1"/>
  <c r="S39" i="1"/>
  <c r="R39" i="1" s="1"/>
  <c r="S37" i="1"/>
  <c r="R37" i="1" s="1"/>
  <c r="S35" i="1"/>
  <c r="R35" i="1" s="1"/>
  <c r="S33" i="1"/>
  <c r="R33" i="1" s="1"/>
  <c r="S31" i="1"/>
  <c r="R31" i="1" s="1"/>
  <c r="S29" i="1"/>
  <c r="R29" i="1" s="1"/>
  <c r="S27" i="1"/>
  <c r="R27" i="1" s="1"/>
  <c r="S25" i="1"/>
  <c r="R25" i="1" s="1"/>
  <c r="S23" i="1"/>
  <c r="R23" i="1" s="1"/>
  <c r="S21" i="1"/>
  <c r="R21" i="1" s="1"/>
  <c r="S19" i="1"/>
  <c r="R19" i="1" s="1"/>
  <c r="S17" i="1"/>
  <c r="R17" i="1" s="1"/>
  <c r="S15" i="1"/>
  <c r="R15" i="1" s="1"/>
  <c r="S13" i="1"/>
  <c r="R13" i="1" s="1"/>
  <c r="S11" i="1"/>
  <c r="R11" i="1" s="1"/>
  <c r="S335" i="1"/>
  <c r="R335" i="1" s="1"/>
  <c r="S333" i="1"/>
  <c r="R333" i="1" s="1"/>
  <c r="S331" i="1"/>
  <c r="R331" i="1" s="1"/>
  <c r="S329" i="1"/>
  <c r="R329" i="1" s="1"/>
  <c r="S327" i="1"/>
  <c r="R327" i="1" s="1"/>
  <c r="S325" i="1"/>
  <c r="R325" i="1" s="1"/>
  <c r="S323" i="1"/>
  <c r="R323" i="1" s="1"/>
  <c r="S321" i="1"/>
  <c r="R321" i="1" s="1"/>
  <c r="S319" i="1"/>
  <c r="R319" i="1" s="1"/>
  <c r="S317" i="1"/>
  <c r="R317" i="1" s="1"/>
  <c r="S315" i="1"/>
  <c r="R315" i="1" s="1"/>
  <c r="S313" i="1"/>
  <c r="R313" i="1" s="1"/>
  <c r="S311" i="1"/>
  <c r="R311" i="1" s="1"/>
  <c r="S309" i="1"/>
  <c r="R309" i="1" s="1"/>
  <c r="S307" i="1"/>
  <c r="R307" i="1" s="1"/>
  <c r="S305" i="1"/>
  <c r="R305" i="1" s="1"/>
  <c r="S303" i="1"/>
  <c r="R303" i="1" s="1"/>
  <c r="S299" i="1"/>
  <c r="R299" i="1" s="1"/>
  <c r="S297" i="1"/>
  <c r="R297" i="1" s="1"/>
  <c r="S295" i="1"/>
  <c r="R295" i="1" s="1"/>
  <c r="S293" i="1"/>
  <c r="R293" i="1" s="1"/>
  <c r="S291" i="1"/>
  <c r="R291" i="1" s="1"/>
  <c r="S289" i="1"/>
  <c r="R289" i="1" s="1"/>
  <c r="Q289" i="1" s="1"/>
  <c r="S287" i="1"/>
  <c r="R287" i="1" s="1"/>
  <c r="S285" i="1"/>
  <c r="R285" i="1" s="1"/>
  <c r="S283" i="1"/>
  <c r="R283" i="1" s="1"/>
  <c r="S281" i="1"/>
  <c r="R281" i="1" s="1"/>
  <c r="S279" i="1"/>
  <c r="R279" i="1" s="1"/>
  <c r="S277" i="1"/>
  <c r="R277" i="1" s="1"/>
  <c r="S275" i="1"/>
  <c r="R275" i="1" s="1"/>
  <c r="S273" i="1"/>
  <c r="R273" i="1" s="1"/>
  <c r="S271" i="1"/>
  <c r="R271" i="1" s="1"/>
  <c r="S269" i="1"/>
  <c r="R269" i="1" s="1"/>
  <c r="S267" i="1"/>
  <c r="R267" i="1" s="1"/>
  <c r="S265" i="1"/>
  <c r="R265" i="1" s="1"/>
  <c r="S263" i="1"/>
  <c r="R263" i="1" s="1"/>
  <c r="S261" i="1"/>
  <c r="R261" i="1" s="1"/>
  <c r="S259" i="1"/>
  <c r="R259" i="1" s="1"/>
  <c r="S257" i="1"/>
  <c r="R257" i="1" s="1"/>
  <c r="S255" i="1"/>
  <c r="R255" i="1" s="1"/>
  <c r="S253" i="1"/>
  <c r="R253" i="1" s="1"/>
  <c r="S251" i="1"/>
  <c r="R251" i="1" s="1"/>
  <c r="S249" i="1"/>
  <c r="R249" i="1" s="1"/>
  <c r="S247" i="1"/>
  <c r="R247" i="1" s="1"/>
  <c r="S245" i="1"/>
  <c r="R245" i="1" s="1"/>
  <c r="S243" i="1"/>
  <c r="R243" i="1" s="1"/>
  <c r="S241" i="1"/>
  <c r="R241" i="1" s="1"/>
  <c r="S239" i="1"/>
  <c r="R239" i="1" s="1"/>
  <c r="S237" i="1"/>
  <c r="R237" i="1" s="1"/>
  <c r="S235" i="1"/>
  <c r="R235" i="1" s="1"/>
  <c r="S233" i="1"/>
  <c r="R233" i="1" s="1"/>
  <c r="S231" i="1"/>
  <c r="R231" i="1" s="1"/>
  <c r="S229" i="1"/>
  <c r="R229" i="1" s="1"/>
  <c r="S227" i="1"/>
  <c r="R227" i="1" s="1"/>
  <c r="S225" i="1"/>
  <c r="R225" i="1" s="1"/>
  <c r="S223" i="1"/>
  <c r="R223" i="1" s="1"/>
  <c r="S221" i="1"/>
  <c r="R221" i="1" s="1"/>
  <c r="S219" i="1"/>
  <c r="R219" i="1" s="1"/>
  <c r="S217" i="1"/>
  <c r="R217" i="1" s="1"/>
  <c r="S215" i="1"/>
  <c r="R215" i="1" s="1"/>
  <c r="S213" i="1"/>
  <c r="R213" i="1" s="1"/>
  <c r="S211" i="1"/>
  <c r="R211" i="1" s="1"/>
  <c r="S209" i="1"/>
  <c r="R209" i="1" s="1"/>
  <c r="S207" i="1"/>
  <c r="R207" i="1" s="1"/>
  <c r="S205" i="1"/>
  <c r="R205" i="1" s="1"/>
  <c r="S203" i="1"/>
  <c r="R203" i="1" s="1"/>
  <c r="S201" i="1"/>
  <c r="R201" i="1" s="1"/>
  <c r="S199" i="1"/>
  <c r="R199" i="1" s="1"/>
  <c r="S197" i="1"/>
  <c r="R197" i="1" s="1"/>
  <c r="S195" i="1"/>
  <c r="R195" i="1" s="1"/>
  <c r="S193" i="1"/>
  <c r="R193" i="1" s="1"/>
  <c r="S191" i="1"/>
  <c r="R191" i="1" s="1"/>
  <c r="S189" i="1"/>
  <c r="R189" i="1" s="1"/>
  <c r="S187" i="1"/>
  <c r="R187" i="1" s="1"/>
  <c r="S185" i="1"/>
  <c r="R185" i="1" s="1"/>
  <c r="S183" i="1"/>
  <c r="R183" i="1" s="1"/>
  <c r="S181" i="1"/>
  <c r="R181" i="1" s="1"/>
  <c r="S179" i="1"/>
  <c r="R179" i="1" s="1"/>
  <c r="S177" i="1"/>
  <c r="R177" i="1" s="1"/>
  <c r="S175" i="1"/>
  <c r="R175" i="1" s="1"/>
  <c r="S173" i="1"/>
  <c r="R173" i="1" s="1"/>
  <c r="S171" i="1"/>
  <c r="R171" i="1" s="1"/>
  <c r="S169" i="1"/>
  <c r="R169" i="1" s="1"/>
  <c r="S167" i="1"/>
  <c r="R167" i="1" s="1"/>
  <c r="S165" i="1"/>
  <c r="R165" i="1" s="1"/>
  <c r="S163" i="1"/>
  <c r="R163" i="1" s="1"/>
  <c r="S161" i="1"/>
  <c r="R161" i="1" s="1"/>
  <c r="S159" i="1"/>
  <c r="R159" i="1" s="1"/>
  <c r="S157" i="1"/>
  <c r="R157" i="1" s="1"/>
  <c r="S155" i="1"/>
  <c r="R155" i="1" s="1"/>
  <c r="S153" i="1"/>
  <c r="R153" i="1" s="1"/>
  <c r="S151" i="1"/>
  <c r="R151" i="1" s="1"/>
  <c r="S149" i="1"/>
  <c r="R149" i="1" s="1"/>
  <c r="S146" i="1"/>
  <c r="R146" i="1" s="1"/>
  <c r="S144" i="1"/>
  <c r="R144" i="1" s="1"/>
  <c r="S142" i="1"/>
  <c r="R142" i="1" s="1"/>
  <c r="S140" i="1"/>
  <c r="R140" i="1" s="1"/>
  <c r="S138" i="1"/>
  <c r="R138" i="1" s="1"/>
  <c r="S136" i="1"/>
  <c r="R136" i="1" s="1"/>
  <c r="S134" i="1"/>
  <c r="R134" i="1" s="1"/>
  <c r="S132" i="1"/>
  <c r="R132" i="1" s="1"/>
  <c r="S130" i="1"/>
  <c r="R130" i="1" s="1"/>
  <c r="S128" i="1"/>
  <c r="R128" i="1" s="1"/>
  <c r="S126" i="1"/>
  <c r="R126" i="1" s="1"/>
  <c r="S124" i="1"/>
  <c r="R124" i="1" s="1"/>
  <c r="S122" i="1"/>
  <c r="R122" i="1" s="1"/>
  <c r="S120" i="1"/>
  <c r="R120" i="1" s="1"/>
  <c r="S118" i="1"/>
  <c r="R118" i="1" s="1"/>
  <c r="S116" i="1"/>
  <c r="R116" i="1" s="1"/>
  <c r="S114" i="1"/>
  <c r="R114" i="1" s="1"/>
  <c r="S112" i="1"/>
  <c r="R112" i="1" s="1"/>
  <c r="S110" i="1"/>
  <c r="R110" i="1" s="1"/>
  <c r="S108" i="1"/>
  <c r="R108" i="1" s="1"/>
  <c r="S106" i="1"/>
  <c r="R106" i="1" s="1"/>
  <c r="S104" i="1"/>
  <c r="R104" i="1" s="1"/>
  <c r="S102" i="1"/>
  <c r="R102" i="1" s="1"/>
  <c r="S100" i="1"/>
  <c r="R100" i="1" s="1"/>
  <c r="S98" i="1"/>
  <c r="R98" i="1" s="1"/>
  <c r="S96" i="1"/>
  <c r="R96" i="1" s="1"/>
  <c r="S94" i="1"/>
  <c r="R94" i="1" s="1"/>
  <c r="S92" i="1"/>
  <c r="R92" i="1" s="1"/>
  <c r="S90" i="1"/>
  <c r="R90" i="1" s="1"/>
  <c r="S88" i="1"/>
  <c r="R88" i="1" s="1"/>
  <c r="S86" i="1"/>
  <c r="R86" i="1" s="1"/>
  <c r="S84" i="1"/>
  <c r="R84" i="1" s="1"/>
  <c r="S82" i="1"/>
  <c r="R82" i="1" s="1"/>
  <c r="S80" i="1"/>
  <c r="R80" i="1" s="1"/>
  <c r="S78" i="1"/>
  <c r="R78" i="1" s="1"/>
  <c r="S76" i="1"/>
  <c r="R76" i="1" s="1"/>
  <c r="S74" i="1"/>
  <c r="R74" i="1" s="1"/>
  <c r="S72" i="1"/>
  <c r="R72" i="1" s="1"/>
  <c r="S70" i="1"/>
  <c r="R70" i="1" s="1"/>
  <c r="S68" i="1"/>
  <c r="R68" i="1" s="1"/>
  <c r="S66" i="1"/>
  <c r="R66" i="1" s="1"/>
  <c r="S64" i="1"/>
  <c r="R64" i="1" s="1"/>
  <c r="S62" i="1"/>
  <c r="R62" i="1" s="1"/>
  <c r="S60" i="1"/>
  <c r="R60" i="1" s="1"/>
  <c r="S58" i="1"/>
  <c r="R58" i="1" s="1"/>
  <c r="S56" i="1"/>
  <c r="R56" i="1" s="1"/>
  <c r="S54" i="1"/>
  <c r="R54" i="1" s="1"/>
  <c r="S52" i="1"/>
  <c r="R52" i="1" s="1"/>
  <c r="S50" i="1"/>
  <c r="R50" i="1" s="1"/>
  <c r="S48" i="1"/>
  <c r="R48" i="1" s="1"/>
  <c r="S46" i="1"/>
  <c r="R46" i="1" s="1"/>
  <c r="S44" i="1"/>
  <c r="R44" i="1" s="1"/>
  <c r="S42" i="1"/>
  <c r="R42" i="1" s="1"/>
  <c r="S40" i="1"/>
  <c r="R40" i="1" s="1"/>
  <c r="S38" i="1"/>
  <c r="R38" i="1" s="1"/>
  <c r="S36" i="1"/>
  <c r="R36" i="1" s="1"/>
  <c r="S34" i="1"/>
  <c r="R34" i="1" s="1"/>
  <c r="S32" i="1"/>
  <c r="R32" i="1" s="1"/>
  <c r="S30" i="1"/>
  <c r="R30" i="1" s="1"/>
  <c r="S28" i="1"/>
  <c r="R28" i="1" s="1"/>
  <c r="S26" i="1"/>
  <c r="R26" i="1" s="1"/>
  <c r="S24" i="1"/>
  <c r="R24" i="1" s="1"/>
  <c r="S22" i="1"/>
  <c r="R22" i="1" s="1"/>
  <c r="S20" i="1"/>
  <c r="R20" i="1" s="1"/>
  <c r="S18" i="1"/>
  <c r="R18" i="1" s="1"/>
  <c r="S16" i="1"/>
  <c r="R16" i="1" s="1"/>
  <c r="Q16" i="1" s="1"/>
  <c r="S14" i="1"/>
  <c r="R14" i="1" s="1"/>
  <c r="S10" i="1"/>
  <c r="R10" i="1" s="1"/>
  <c r="S512" i="1"/>
  <c r="R512" i="1" s="1"/>
  <c r="S510" i="1"/>
  <c r="R510" i="1" s="1"/>
  <c r="S9" i="1"/>
  <c r="R9" i="1" s="1"/>
  <c r="S507" i="1"/>
  <c r="R507" i="1" s="1"/>
  <c r="S506" i="1"/>
  <c r="R506" i="1" s="1"/>
  <c r="S505" i="1"/>
  <c r="R505" i="1" s="1"/>
  <c r="S504" i="1"/>
  <c r="R504" i="1" s="1"/>
  <c r="S12" i="1"/>
  <c r="R12" i="1" s="1"/>
  <c r="O399" i="1"/>
  <c r="I399" i="1" s="1"/>
  <c r="M2" i="1"/>
  <c r="O8" i="1"/>
  <c r="S8" i="1" s="1"/>
  <c r="R8" i="1" s="1"/>
  <c r="S4" i="1"/>
  <c r="R4" i="1" s="1"/>
  <c r="S3" i="1"/>
  <c r="R3" i="1" s="1"/>
  <c r="H393" i="1"/>
  <c r="O393" i="1"/>
  <c r="I393" i="1" s="1"/>
  <c r="S392" i="1"/>
  <c r="R392" i="1" s="1"/>
  <c r="O7" i="1"/>
  <c r="S7" i="1" s="1"/>
  <c r="R7" i="1" s="1"/>
  <c r="Q7" i="1" s="1"/>
  <c r="S6" i="1"/>
  <c r="R6" i="1" s="1"/>
  <c r="O5" i="1"/>
  <c r="S5" i="1" s="1"/>
  <c r="R5" i="1" s="1"/>
  <c r="S302" i="1"/>
  <c r="R302" i="1" s="1"/>
  <c r="O301" i="1"/>
  <c r="I301" i="1" s="1"/>
  <c r="H300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V2" i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U2" i="1"/>
  <c r="J2" i="1" s="1"/>
  <c r="Q335" i="1" l="1"/>
  <c r="H335" i="1"/>
  <c r="Q334" i="1"/>
  <c r="H334" i="1"/>
  <c r="Q333" i="1"/>
  <c r="H333" i="1"/>
  <c r="Q332" i="1"/>
  <c r="H332" i="1"/>
  <c r="Q331" i="1"/>
  <c r="H331" i="1"/>
  <c r="Q330" i="1"/>
  <c r="H330" i="1"/>
  <c r="Q329" i="1"/>
  <c r="H329" i="1"/>
  <c r="Q328" i="1"/>
  <c r="H328" i="1"/>
  <c r="Q327" i="1"/>
  <c r="H327" i="1"/>
  <c r="Q326" i="1"/>
  <c r="H326" i="1"/>
  <c r="Q325" i="1"/>
  <c r="H325" i="1"/>
  <c r="Q324" i="1"/>
  <c r="H324" i="1"/>
  <c r="Q323" i="1"/>
  <c r="H323" i="1"/>
  <c r="Q322" i="1"/>
  <c r="H322" i="1"/>
  <c r="Q321" i="1"/>
  <c r="H321" i="1"/>
  <c r="Q320" i="1"/>
  <c r="H320" i="1"/>
  <c r="Q319" i="1"/>
  <c r="H319" i="1"/>
  <c r="Q318" i="1"/>
  <c r="H318" i="1"/>
  <c r="Q317" i="1"/>
  <c r="H317" i="1"/>
  <c r="Q316" i="1"/>
  <c r="H316" i="1"/>
  <c r="Q315" i="1"/>
  <c r="H315" i="1"/>
  <c r="Q314" i="1"/>
  <c r="H314" i="1"/>
  <c r="Q313" i="1"/>
  <c r="H313" i="1"/>
  <c r="Q312" i="1"/>
  <c r="H312" i="1"/>
  <c r="Q311" i="1"/>
  <c r="H311" i="1"/>
  <c r="Q310" i="1"/>
  <c r="H310" i="1"/>
  <c r="Q309" i="1"/>
  <c r="H309" i="1"/>
  <c r="Q308" i="1"/>
  <c r="H308" i="1"/>
  <c r="Q307" i="1"/>
  <c r="H307" i="1"/>
  <c r="Q306" i="1"/>
  <c r="H306" i="1"/>
  <c r="Q305" i="1"/>
  <c r="H305" i="1"/>
  <c r="Q304" i="1"/>
  <c r="H304" i="1"/>
  <c r="Q303" i="1"/>
  <c r="H303" i="1"/>
  <c r="Q299" i="1"/>
  <c r="H299" i="1"/>
  <c r="Q298" i="1"/>
  <c r="H298" i="1"/>
  <c r="Q297" i="1"/>
  <c r="H297" i="1"/>
  <c r="Q296" i="1"/>
  <c r="H296" i="1"/>
  <c r="Q295" i="1"/>
  <c r="H295" i="1"/>
  <c r="Q294" i="1"/>
  <c r="H294" i="1"/>
  <c r="Q293" i="1"/>
  <c r="H293" i="1"/>
  <c r="Q292" i="1"/>
  <c r="H292" i="1"/>
  <c r="Q291" i="1"/>
  <c r="H291" i="1"/>
  <c r="Q287" i="1"/>
  <c r="H287" i="1"/>
  <c r="Q286" i="1"/>
  <c r="H286" i="1"/>
  <c r="Q285" i="1"/>
  <c r="H285" i="1"/>
  <c r="Q284" i="1"/>
  <c r="H284" i="1"/>
  <c r="Q283" i="1"/>
  <c r="H283" i="1"/>
  <c r="Q290" i="1"/>
  <c r="H290" i="1"/>
  <c r="Q288" i="1"/>
  <c r="H288" i="1"/>
  <c r="Q282" i="1"/>
  <c r="H282" i="1"/>
  <c r="Q281" i="1"/>
  <c r="H281" i="1"/>
  <c r="Q280" i="1"/>
  <c r="H280" i="1"/>
  <c r="Q279" i="1"/>
  <c r="H279" i="1"/>
  <c r="Q278" i="1"/>
  <c r="H278" i="1"/>
  <c r="Q277" i="1"/>
  <c r="H277" i="1"/>
  <c r="Q276" i="1"/>
  <c r="H276" i="1"/>
  <c r="Q275" i="1"/>
  <c r="H275" i="1"/>
  <c r="Q274" i="1"/>
  <c r="H274" i="1"/>
  <c r="Q273" i="1"/>
  <c r="H273" i="1"/>
  <c r="Q272" i="1"/>
  <c r="H272" i="1"/>
  <c r="Q271" i="1"/>
  <c r="H271" i="1"/>
  <c r="Q270" i="1"/>
  <c r="H270" i="1"/>
  <c r="Q269" i="1"/>
  <c r="H269" i="1"/>
  <c r="Q268" i="1"/>
  <c r="H268" i="1"/>
  <c r="Q267" i="1"/>
  <c r="H267" i="1"/>
  <c r="Q266" i="1"/>
  <c r="H266" i="1"/>
  <c r="Q265" i="1"/>
  <c r="H265" i="1"/>
  <c r="Q264" i="1"/>
  <c r="H264" i="1"/>
  <c r="Q263" i="1"/>
  <c r="H263" i="1"/>
  <c r="Q262" i="1"/>
  <c r="H262" i="1"/>
  <c r="Q261" i="1"/>
  <c r="H261" i="1"/>
  <c r="Q260" i="1"/>
  <c r="H260" i="1"/>
  <c r="Q259" i="1"/>
  <c r="H259" i="1"/>
  <c r="Q258" i="1"/>
  <c r="H258" i="1"/>
  <c r="Q257" i="1"/>
  <c r="H257" i="1"/>
  <c r="Q256" i="1"/>
  <c r="H256" i="1"/>
  <c r="Q255" i="1"/>
  <c r="H255" i="1"/>
  <c r="Q254" i="1"/>
  <c r="H254" i="1"/>
  <c r="Q253" i="1"/>
  <c r="H253" i="1"/>
  <c r="Q252" i="1"/>
  <c r="H252" i="1"/>
  <c r="Q251" i="1"/>
  <c r="H251" i="1"/>
  <c r="Q250" i="1"/>
  <c r="H250" i="1"/>
  <c r="Q249" i="1"/>
  <c r="H249" i="1"/>
  <c r="Q248" i="1"/>
  <c r="H248" i="1"/>
  <c r="Q247" i="1"/>
  <c r="H247" i="1"/>
  <c r="Q246" i="1"/>
  <c r="H246" i="1"/>
  <c r="Q245" i="1"/>
  <c r="H245" i="1"/>
  <c r="Q244" i="1"/>
  <c r="H244" i="1"/>
  <c r="Q243" i="1"/>
  <c r="H243" i="1"/>
  <c r="Q242" i="1"/>
  <c r="H242" i="1"/>
  <c r="Q241" i="1"/>
  <c r="H241" i="1"/>
  <c r="Q240" i="1"/>
  <c r="H240" i="1"/>
  <c r="Q239" i="1"/>
  <c r="H239" i="1"/>
  <c r="Q238" i="1"/>
  <c r="H238" i="1"/>
  <c r="Q237" i="1"/>
  <c r="H237" i="1"/>
  <c r="Q236" i="1"/>
  <c r="H236" i="1"/>
  <c r="Q235" i="1"/>
  <c r="H235" i="1"/>
  <c r="Q234" i="1"/>
  <c r="H234" i="1"/>
  <c r="Q233" i="1"/>
  <c r="H233" i="1"/>
  <c r="Q232" i="1"/>
  <c r="H232" i="1"/>
  <c r="Q231" i="1"/>
  <c r="H231" i="1"/>
  <c r="Q230" i="1"/>
  <c r="H230" i="1"/>
  <c r="Q229" i="1"/>
  <c r="H229" i="1"/>
  <c r="Q228" i="1"/>
  <c r="H228" i="1"/>
  <c r="Q227" i="1"/>
  <c r="H227" i="1"/>
  <c r="Q226" i="1"/>
  <c r="H226" i="1"/>
  <c r="Q225" i="1"/>
  <c r="H225" i="1"/>
  <c r="Q224" i="1"/>
  <c r="H224" i="1"/>
  <c r="Q222" i="1"/>
  <c r="H222" i="1"/>
  <c r="Q221" i="1"/>
  <c r="H221" i="1"/>
  <c r="Q220" i="1"/>
  <c r="H220" i="1"/>
  <c r="Q219" i="1"/>
  <c r="H219" i="1"/>
  <c r="Q218" i="1"/>
  <c r="H218" i="1"/>
  <c r="Q217" i="1"/>
  <c r="H217" i="1"/>
  <c r="Q216" i="1"/>
  <c r="H216" i="1"/>
  <c r="Q215" i="1"/>
  <c r="H215" i="1"/>
  <c r="Q214" i="1"/>
  <c r="H214" i="1"/>
  <c r="Q213" i="1"/>
  <c r="H213" i="1"/>
  <c r="Q212" i="1"/>
  <c r="H212" i="1"/>
  <c r="Q211" i="1"/>
  <c r="H211" i="1"/>
  <c r="Q210" i="1"/>
  <c r="H210" i="1"/>
  <c r="Q209" i="1"/>
  <c r="H209" i="1"/>
  <c r="Q208" i="1"/>
  <c r="H208" i="1"/>
  <c r="Q207" i="1"/>
  <c r="H207" i="1"/>
  <c r="Q206" i="1"/>
  <c r="H206" i="1"/>
  <c r="Q205" i="1"/>
  <c r="H205" i="1"/>
  <c r="Q204" i="1"/>
  <c r="H204" i="1"/>
  <c r="Q203" i="1"/>
  <c r="H203" i="1"/>
  <c r="Q202" i="1"/>
  <c r="H202" i="1"/>
  <c r="Q201" i="1"/>
  <c r="H201" i="1"/>
  <c r="Q200" i="1"/>
  <c r="H200" i="1"/>
  <c r="Q199" i="1"/>
  <c r="H199" i="1"/>
  <c r="Q198" i="1"/>
  <c r="H198" i="1"/>
  <c r="Q197" i="1"/>
  <c r="H197" i="1"/>
  <c r="Q196" i="1"/>
  <c r="H196" i="1"/>
  <c r="Q195" i="1"/>
  <c r="H195" i="1"/>
  <c r="Q194" i="1"/>
  <c r="H194" i="1"/>
  <c r="Q193" i="1"/>
  <c r="H193" i="1"/>
  <c r="Q192" i="1"/>
  <c r="H192" i="1"/>
  <c r="Q191" i="1"/>
  <c r="H191" i="1"/>
  <c r="Q190" i="1"/>
  <c r="H190" i="1"/>
  <c r="Q189" i="1"/>
  <c r="H189" i="1"/>
  <c r="Q188" i="1"/>
  <c r="H188" i="1"/>
  <c r="Q187" i="1"/>
  <c r="H187" i="1"/>
  <c r="Q186" i="1"/>
  <c r="H186" i="1"/>
  <c r="Q185" i="1"/>
  <c r="H185" i="1"/>
  <c r="Q184" i="1"/>
  <c r="H184" i="1"/>
  <c r="Q183" i="1"/>
  <c r="H183" i="1"/>
  <c r="Q182" i="1"/>
  <c r="H182" i="1"/>
  <c r="Q181" i="1"/>
  <c r="H181" i="1"/>
  <c r="Q180" i="1"/>
  <c r="H180" i="1"/>
  <c r="Q173" i="1"/>
  <c r="H173" i="1"/>
  <c r="Q172" i="1"/>
  <c r="H172" i="1"/>
  <c r="Q179" i="1"/>
  <c r="H179" i="1"/>
  <c r="Q178" i="1"/>
  <c r="H178" i="1"/>
  <c r="Q177" i="1"/>
  <c r="H177" i="1"/>
  <c r="Q176" i="1"/>
  <c r="H176" i="1"/>
  <c r="Q175" i="1"/>
  <c r="H175" i="1"/>
  <c r="Q174" i="1"/>
  <c r="H174" i="1"/>
  <c r="Q171" i="1"/>
  <c r="H171" i="1"/>
  <c r="Q165" i="1"/>
  <c r="H165" i="1"/>
  <c r="Q170" i="1"/>
  <c r="H170" i="1"/>
  <c r="Q169" i="1"/>
  <c r="H169" i="1"/>
  <c r="Q168" i="1"/>
  <c r="H168" i="1"/>
  <c r="Q167" i="1"/>
  <c r="H167" i="1"/>
  <c r="Q166" i="1"/>
  <c r="H166" i="1"/>
  <c r="Q164" i="1"/>
  <c r="H164" i="1"/>
  <c r="Q163" i="1"/>
  <c r="H163" i="1"/>
  <c r="Q162" i="1"/>
  <c r="H162" i="1"/>
  <c r="Q161" i="1"/>
  <c r="H161" i="1"/>
  <c r="Q160" i="1"/>
  <c r="H160" i="1"/>
  <c r="Q159" i="1"/>
  <c r="H159" i="1"/>
  <c r="Q158" i="1"/>
  <c r="H158" i="1"/>
  <c r="Q157" i="1"/>
  <c r="H157" i="1"/>
  <c r="Q156" i="1"/>
  <c r="H156" i="1"/>
  <c r="Q155" i="1"/>
  <c r="H155" i="1"/>
  <c r="Q153" i="1"/>
  <c r="H153" i="1"/>
  <c r="Q152" i="1"/>
  <c r="H152" i="1"/>
  <c r="Q151" i="1"/>
  <c r="H151" i="1"/>
  <c r="Q150" i="1"/>
  <c r="H150" i="1"/>
  <c r="Q149" i="1"/>
  <c r="H149" i="1"/>
  <c r="Q147" i="1"/>
  <c r="H147" i="1"/>
  <c r="Q146" i="1"/>
  <c r="H146" i="1"/>
  <c r="Q145" i="1"/>
  <c r="H145" i="1"/>
  <c r="Q144" i="1"/>
  <c r="H144" i="1"/>
  <c r="Q143" i="1"/>
  <c r="H143" i="1"/>
  <c r="Q142" i="1"/>
  <c r="H142" i="1"/>
  <c r="Q141" i="1"/>
  <c r="H141" i="1"/>
  <c r="Q140" i="1"/>
  <c r="H140" i="1"/>
  <c r="Q139" i="1"/>
  <c r="H139" i="1"/>
  <c r="Q138" i="1"/>
  <c r="H138" i="1"/>
  <c r="Q137" i="1"/>
  <c r="H137" i="1"/>
  <c r="Q136" i="1"/>
  <c r="H136" i="1"/>
  <c r="Q135" i="1"/>
  <c r="H135" i="1"/>
  <c r="Q134" i="1"/>
  <c r="H134" i="1"/>
  <c r="Q133" i="1"/>
  <c r="H133" i="1"/>
  <c r="Q132" i="1"/>
  <c r="H132" i="1"/>
  <c r="Q131" i="1"/>
  <c r="H131" i="1"/>
  <c r="Q130" i="1"/>
  <c r="H130" i="1"/>
  <c r="Q129" i="1"/>
  <c r="H129" i="1"/>
  <c r="Q128" i="1"/>
  <c r="H128" i="1"/>
  <c r="Q127" i="1"/>
  <c r="H127" i="1"/>
  <c r="Q126" i="1"/>
  <c r="H126" i="1"/>
  <c r="Q125" i="1"/>
  <c r="H125" i="1"/>
  <c r="Q124" i="1"/>
  <c r="H124" i="1"/>
  <c r="Q123" i="1"/>
  <c r="H123" i="1"/>
  <c r="Q122" i="1"/>
  <c r="H122" i="1"/>
  <c r="Q121" i="1"/>
  <c r="H121" i="1"/>
  <c r="Q119" i="1"/>
  <c r="H119" i="1"/>
  <c r="Q118" i="1"/>
  <c r="H118" i="1"/>
  <c r="Q117" i="1"/>
  <c r="H117" i="1"/>
  <c r="Q116" i="1"/>
  <c r="H116" i="1"/>
  <c r="Q115" i="1"/>
  <c r="H115" i="1"/>
  <c r="Q114" i="1"/>
  <c r="H114" i="1"/>
  <c r="Q113" i="1"/>
  <c r="H113" i="1"/>
  <c r="Q112" i="1"/>
  <c r="H112" i="1"/>
  <c r="Q111" i="1"/>
  <c r="H111" i="1"/>
  <c r="Q110" i="1"/>
  <c r="H110" i="1"/>
  <c r="Q109" i="1"/>
  <c r="H109" i="1"/>
  <c r="Q108" i="1"/>
  <c r="H108" i="1"/>
  <c r="Q107" i="1"/>
  <c r="H107" i="1"/>
  <c r="Q106" i="1"/>
  <c r="H106" i="1"/>
  <c r="Q105" i="1"/>
  <c r="H105" i="1"/>
  <c r="Q104" i="1"/>
  <c r="H104" i="1"/>
  <c r="Q103" i="1"/>
  <c r="H103" i="1"/>
  <c r="Q102" i="1"/>
  <c r="H102" i="1"/>
  <c r="Q101" i="1"/>
  <c r="H101" i="1"/>
  <c r="Q100" i="1"/>
  <c r="H100" i="1"/>
  <c r="Q99" i="1"/>
  <c r="H99" i="1"/>
  <c r="Q98" i="1"/>
  <c r="H98" i="1"/>
  <c r="Q97" i="1"/>
  <c r="H97" i="1"/>
  <c r="Q96" i="1"/>
  <c r="H96" i="1"/>
  <c r="Q95" i="1"/>
  <c r="H95" i="1"/>
  <c r="Q94" i="1"/>
  <c r="H94" i="1"/>
  <c r="Q93" i="1"/>
  <c r="H93" i="1"/>
  <c r="Q92" i="1"/>
  <c r="H92" i="1"/>
  <c r="Q91" i="1"/>
  <c r="H91" i="1"/>
  <c r="Q90" i="1"/>
  <c r="H90" i="1"/>
  <c r="Q89" i="1"/>
  <c r="H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1" i="1"/>
  <c r="H81" i="1"/>
  <c r="Q80" i="1"/>
  <c r="H80" i="1"/>
  <c r="Q69" i="1"/>
  <c r="H69" i="1"/>
  <c r="Q78" i="1"/>
  <c r="H78" i="1"/>
  <c r="Q77" i="1"/>
  <c r="H77" i="1"/>
  <c r="Q71" i="1"/>
  <c r="H71" i="1"/>
  <c r="Q76" i="1"/>
  <c r="H76" i="1"/>
  <c r="Q73" i="1"/>
  <c r="H73" i="1"/>
  <c r="Q58" i="1"/>
  <c r="H58" i="1"/>
  <c r="Q74" i="1"/>
  <c r="H74" i="1"/>
  <c r="Q67" i="1"/>
  <c r="H67" i="1"/>
  <c r="Q64" i="1"/>
  <c r="H64" i="1"/>
  <c r="Q60" i="1"/>
  <c r="H60" i="1"/>
  <c r="Q55" i="1"/>
  <c r="H55" i="1"/>
  <c r="Q66" i="1"/>
  <c r="H66" i="1"/>
  <c r="Q61" i="1"/>
  <c r="H61" i="1"/>
  <c r="Q63" i="1"/>
  <c r="H63" i="1"/>
  <c r="Q79" i="1"/>
  <c r="H79" i="1"/>
  <c r="Q72" i="1"/>
  <c r="H72" i="1"/>
  <c r="Q62" i="1"/>
  <c r="H62" i="1"/>
  <c r="Q59" i="1"/>
  <c r="H59" i="1"/>
  <c r="Q70" i="1"/>
  <c r="H70" i="1"/>
  <c r="Q75" i="1"/>
  <c r="H75" i="1"/>
  <c r="Q68" i="1"/>
  <c r="H68" i="1"/>
  <c r="Q65" i="1"/>
  <c r="H65" i="1"/>
  <c r="Q57" i="1"/>
  <c r="H57" i="1"/>
  <c r="Q56" i="1"/>
  <c r="H56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Q15" i="1"/>
  <c r="H15" i="1"/>
  <c r="Q14" i="1"/>
  <c r="H14" i="1"/>
  <c r="Q13" i="1"/>
  <c r="H13" i="1"/>
  <c r="Q11" i="1"/>
  <c r="H11" i="1"/>
  <c r="Q10" i="1"/>
  <c r="H10" i="1"/>
  <c r="Q223" i="1"/>
  <c r="H223" i="1"/>
  <c r="Q120" i="1"/>
  <c r="H120" i="1"/>
  <c r="Q17" i="1"/>
  <c r="H17" i="1"/>
  <c r="S399" i="1"/>
  <c r="R399" i="1" s="1"/>
  <c r="Q154" i="1"/>
  <c r="Q512" i="1"/>
  <c r="H512" i="1"/>
  <c r="Q510" i="1"/>
  <c r="H510" i="1"/>
  <c r="Q9" i="1"/>
  <c r="H9" i="1"/>
  <c r="Q507" i="1"/>
  <c r="H507" i="1"/>
  <c r="Q506" i="1"/>
  <c r="H506" i="1"/>
  <c r="Q505" i="1"/>
  <c r="H505" i="1"/>
  <c r="Q504" i="1"/>
  <c r="H504" i="1"/>
  <c r="Q12" i="1"/>
  <c r="H12" i="1"/>
  <c r="Q399" i="1"/>
  <c r="H399" i="1"/>
  <c r="Q8" i="1"/>
  <c r="H8" i="1"/>
  <c r="H7" i="1"/>
  <c r="Q4" i="1"/>
  <c r="H4" i="1"/>
  <c r="Q3" i="1"/>
  <c r="H3" i="1"/>
  <c r="S393" i="1"/>
  <c r="R393" i="1" s="1"/>
  <c r="Q393" i="1" s="1"/>
  <c r="Q392" i="1"/>
  <c r="H392" i="1"/>
  <c r="Q6" i="1"/>
  <c r="H6" i="1"/>
  <c r="Q5" i="1"/>
  <c r="H5" i="1"/>
  <c r="Q302" i="1"/>
  <c r="H302" i="1"/>
  <c r="S301" i="1"/>
  <c r="R301" i="1" s="1"/>
  <c r="I11" i="1"/>
  <c r="I21" i="1"/>
  <c r="I31" i="1"/>
  <c r="I32" i="1"/>
  <c r="Q301" i="1" l="1"/>
  <c r="H301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 l="1"/>
  <c r="I19" i="1"/>
  <c r="I7" i="1"/>
  <c r="I5" i="1"/>
  <c r="I23" i="1"/>
  <c r="I9" i="1"/>
  <c r="P2" i="1" l="1"/>
  <c r="O2" i="1" l="1"/>
  <c r="AG2" i="1" s="1"/>
  <c r="AF2" i="1" s="1"/>
  <c r="S2" i="1" l="1"/>
  <c r="R2" i="1" s="1"/>
  <c r="I2" i="1"/>
  <c r="H2" i="1" l="1"/>
  <c r="Q2" i="1"/>
  <c r="AH2" i="1" s="1"/>
  <c r="AR2" i="1" l="1"/>
  <c r="AS2" i="1" l="1"/>
  <c r="AT2" i="1"/>
  <c r="AE2" i="1" l="1"/>
  <c r="AQ2" i="1" l="1"/>
  <c r="AP2" i="1" s="1"/>
  <c r="AO2" i="1" s="1"/>
  <c r="AN2" i="1" s="1"/>
  <c r="AM2" i="1" s="1"/>
  <c r="AL2" i="1" s="1"/>
  <c r="AK2" i="1" s="1"/>
  <c r="AJ2" i="1" s="1"/>
  <c r="AI2" i="1" s="1"/>
  <c r="AU2" i="1" s="1"/>
</calcChain>
</file>

<file path=xl/sharedStrings.xml><?xml version="1.0" encoding="utf-8"?>
<sst xmlns="http://schemas.openxmlformats.org/spreadsheetml/2006/main" count="1099" uniqueCount="682">
  <si>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</si>
  <si>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</si>
  <si>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</si>
  <si>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</si>
  <si>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</si>
  <si>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</si>
  <si>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</si>
  <si>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</si>
  <si>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</si>
  <si>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</si>
  <si>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</si>
  <si>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</si>
  <si>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</si>
  <si>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</si>
  <si>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</si>
  <si>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</si>
  <si>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</si>
  <si>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20045</t>
  </si>
  <si>
    <t>ACTIS DOMINGUEZ, FLAVIA SILVIA</t>
  </si>
  <si>
    <t>20046</t>
  </si>
  <si>
    <t>ADAD, LUCIA MARIA</t>
  </si>
  <si>
    <t>20049</t>
  </si>
  <si>
    <t>AGÜERO, AGUSTINA ALDANA</t>
  </si>
  <si>
    <t>19528</t>
  </si>
  <si>
    <t>AGUILAR, NIRI YAMILET</t>
  </si>
  <si>
    <t>14051</t>
  </si>
  <si>
    <t>ALBA, SEBASTIAN EMANUEL</t>
  </si>
  <si>
    <t>20058</t>
  </si>
  <si>
    <t>ALEGRE BAZÁN, MARIANA</t>
  </si>
  <si>
    <t>19535</t>
  </si>
  <si>
    <t>ALEMAN, DÉBORA ELIZABETH REBECA</t>
  </si>
  <si>
    <t>16336</t>
  </si>
  <si>
    <t>ALONSO ESTEBAN, DANIELA ANDREA</t>
  </si>
  <si>
    <t>16337</t>
  </si>
  <si>
    <t>ALONSO, JULIA JORGELINA</t>
  </si>
  <si>
    <t>20063</t>
  </si>
  <si>
    <t>ALVAREZ VARGAS, AGUSTINA</t>
  </si>
  <si>
    <t>19541</t>
  </si>
  <si>
    <t>ALVAREZ, MATÍAS LEANDRO</t>
  </si>
  <si>
    <t>19027</t>
  </si>
  <si>
    <t>AMAYA TORRES, CRISTIAN NAHUEL</t>
  </si>
  <si>
    <t>20070</t>
  </si>
  <si>
    <t>ANDINO OVEJERO, MARÍA ARACELI</t>
  </si>
  <si>
    <t>20071</t>
  </si>
  <si>
    <t>ANDRADE DEFELICHE, ORNELLA ROCIO</t>
  </si>
  <si>
    <t>17126</t>
  </si>
  <si>
    <t>ANGELONI, ANTONELLA</t>
  </si>
  <si>
    <t>20072</t>
  </si>
  <si>
    <t>ANTONINI, CAMILA</t>
  </si>
  <si>
    <t>20076</t>
  </si>
  <si>
    <t>ARANDA, ANYELEN ROSARIO</t>
  </si>
  <si>
    <t>20077</t>
  </si>
  <si>
    <t>ARAYA, MELANIE AILIN</t>
  </si>
  <si>
    <t>18533</t>
  </si>
  <si>
    <t>ARZANI FERNANDEZ, CELESTE MACARENA</t>
  </si>
  <si>
    <t>19552</t>
  </si>
  <si>
    <t>AYARRA, LUCAS MARTÍN</t>
  </si>
  <si>
    <t>20090</t>
  </si>
  <si>
    <t>AZURA, YASIN</t>
  </si>
  <si>
    <t>18072</t>
  </si>
  <si>
    <t>BALCAZAR, JOSE LUIS</t>
  </si>
  <si>
    <t>19558</t>
  </si>
  <si>
    <t>BALECKI, IVAN EZEQUIEL</t>
  </si>
  <si>
    <t>18537</t>
  </si>
  <si>
    <t>BARBEITO, VALERIA</t>
  </si>
  <si>
    <t>17144</t>
  </si>
  <si>
    <t>BARGAS, ANTONELLA SOLEDAD</t>
  </si>
  <si>
    <t>20095</t>
  </si>
  <si>
    <t>BARRAZA ORSINI, MARTINA</t>
  </si>
  <si>
    <t>18074</t>
  </si>
  <si>
    <t>BARRERA, DEBORAH AYELEN</t>
  </si>
  <si>
    <t>19054</t>
  </si>
  <si>
    <t>BARRIONUEVO CALLEJON, MARCOS BRUNO</t>
  </si>
  <si>
    <t>20099</t>
  </si>
  <si>
    <t>BARROSO ZALAZAR, MELANIE ROCIO</t>
  </si>
  <si>
    <t>20101</t>
  </si>
  <si>
    <t>BATTE CASTILLO, LUCIA RUTH</t>
  </si>
  <si>
    <t>20106</t>
  </si>
  <si>
    <t>BENSO, ADRIAN IGNACIO</t>
  </si>
  <si>
    <t>19061</t>
  </si>
  <si>
    <t>BISSO URRUTIGOITY, FRANCISCO JOSE</t>
  </si>
  <si>
    <t>20110</t>
  </si>
  <si>
    <t>BLOIN VIDELA, AISHA YANEL</t>
  </si>
  <si>
    <t>18557</t>
  </si>
  <si>
    <t>BORDAS, JULIETA</t>
  </si>
  <si>
    <t>20115</t>
  </si>
  <si>
    <t>BOVERMAN CUCHER, JUAN LEANDRO</t>
  </si>
  <si>
    <t>19588</t>
  </si>
  <si>
    <t>BRACAMONTE, MARIA DE LOS ANGELES</t>
  </si>
  <si>
    <t>17652</t>
  </si>
  <si>
    <t>BUENAVENTURA, LUCILA MACAREN</t>
  </si>
  <si>
    <t>20123</t>
  </si>
  <si>
    <t>BURZACO, MARIA MILAGROS</t>
  </si>
  <si>
    <t>19082</t>
  </si>
  <si>
    <t>BUSTELO, JERONIMO</t>
  </si>
  <si>
    <t>18563</t>
  </si>
  <si>
    <t>BUSTOS BUSTOS, CINTHIA NOEL</t>
  </si>
  <si>
    <t>20127</t>
  </si>
  <si>
    <t>BUXO, JUAN AGUSTÍN</t>
  </si>
  <si>
    <t>20129</t>
  </si>
  <si>
    <t>CABEZA SAMPERE, FACUNDO ADRIAN</t>
  </si>
  <si>
    <t>19595</t>
  </si>
  <si>
    <t>CABRERA COBOS, VICTORIA MACARENA</t>
  </si>
  <si>
    <t>18103</t>
  </si>
  <si>
    <t>CABRERA, MARIA ANTONELLA</t>
  </si>
  <si>
    <t>20131</t>
  </si>
  <si>
    <t>CACERES BUSCEMA, BLAS FRANCISCO</t>
  </si>
  <si>
    <t>20134</t>
  </si>
  <si>
    <t>CALDERÓN MARTÍN, MARCOS NICOLÁS</t>
  </si>
  <si>
    <t>19598</t>
  </si>
  <si>
    <t>CALDERON, JUAN GABRIEL</t>
  </si>
  <si>
    <t>20136</t>
  </si>
  <si>
    <t>CALLEJON, JULIETA BELEN</t>
  </si>
  <si>
    <t>19599</t>
  </si>
  <si>
    <t>CAMAÑO, MARTIN NICOLAS</t>
  </si>
  <si>
    <t>18582</t>
  </si>
  <si>
    <t>CANNIZZO, GABRIEL FRANCO</t>
  </si>
  <si>
    <t>18115</t>
  </si>
  <si>
    <t>CARATTI, CAROLINA LUCIA</t>
  </si>
  <si>
    <t>18592</t>
  </si>
  <si>
    <t>CARRASCO, ADRIANA ALEJANDRA</t>
  </si>
  <si>
    <t>18593</t>
  </si>
  <si>
    <t>CARRETERO PEIRETTI, JULIO SANTIAGO</t>
  </si>
  <si>
    <t>20144</t>
  </si>
  <si>
    <t>CARRETERO, CAREN MAGALI</t>
  </si>
  <si>
    <t>19612</t>
  </si>
  <si>
    <t>CASALIS RAMIREZ, AGUSTINA HUILEN</t>
  </si>
  <si>
    <t>20148</t>
  </si>
  <si>
    <t>CASNATI, SIMÓN</t>
  </si>
  <si>
    <t>20152</t>
  </si>
  <si>
    <t>CASTRO, ANA ROCÍO</t>
  </si>
  <si>
    <t>20153</t>
  </si>
  <si>
    <t>CASTRO, LUIS ALBERTO</t>
  </si>
  <si>
    <t>19619</t>
  </si>
  <si>
    <t>CATALAN, MARIA AGOSTINA</t>
  </si>
  <si>
    <t>20155</t>
  </si>
  <si>
    <t>CAVAION, ROSANA JULIETA</t>
  </si>
  <si>
    <t>19110</t>
  </si>
  <si>
    <t>CELI, MARCO SEBASTIAN</t>
  </si>
  <si>
    <t>20156</t>
  </si>
  <si>
    <t>CENTELEGHE, MAURO JUAN</t>
  </si>
  <si>
    <t>19625</t>
  </si>
  <si>
    <t>CHARCO ROLLA, MATIAS AGUSTIN</t>
  </si>
  <si>
    <t>19114</t>
  </si>
  <si>
    <t>CHIARELLI, AGOSTINA REGINA</t>
  </si>
  <si>
    <t>20161</t>
  </si>
  <si>
    <t>CHINIGIOLI, BRENDA LUCIANA</t>
  </si>
  <si>
    <t>20162</t>
  </si>
  <si>
    <t>CHINIGIOLI, IGNACIO ANTONIO JESÚS</t>
  </si>
  <si>
    <t>17249</t>
  </si>
  <si>
    <t>CHIROLI ESPEJO, EVELIN LOURDES</t>
  </si>
  <si>
    <t>19632</t>
  </si>
  <si>
    <t>CICCIOLI, MARIA ANTONELLA</t>
  </si>
  <si>
    <t>15005</t>
  </si>
  <si>
    <t>CICCONI REINOSO, MARIA NOELIA</t>
  </si>
  <si>
    <t>20166</t>
  </si>
  <si>
    <t>CLOS, BELÉN MARÍA</t>
  </si>
  <si>
    <t>20171</t>
  </si>
  <si>
    <t>CONSOLINI, AGUSTINA</t>
  </si>
  <si>
    <t>15951</t>
  </si>
  <si>
    <t>CORDOVA, ESTER BEATRIZ</t>
  </si>
  <si>
    <t>19639</t>
  </si>
  <si>
    <t>CÓRICA, MARÍA GIULIANA</t>
  </si>
  <si>
    <t>19640</t>
  </si>
  <si>
    <t>CORIN, CARLA AGOSTINA</t>
  </si>
  <si>
    <t>20177</t>
  </si>
  <si>
    <t>CORVERA VIGNONI, SEBASTIAN RAUL</t>
  </si>
  <si>
    <t>20179</t>
  </si>
  <si>
    <t>CRAMERO D'ANGELI, PAULINA</t>
  </si>
  <si>
    <t>16845</t>
  </si>
  <si>
    <t>CRAUCHUK, MARLENE MAGALI</t>
  </si>
  <si>
    <t>20181</t>
  </si>
  <si>
    <t>CRISAFULLI, ABIGAIL ELIZABETH</t>
  </si>
  <si>
    <t>17698</t>
  </si>
  <si>
    <t>CRUZ VASCO, VANESA MARCIA</t>
  </si>
  <si>
    <t>19127</t>
  </si>
  <si>
    <t>CRUZ VELAZQUEZ, MARIA FLORENCIA</t>
  </si>
  <si>
    <t>19647</t>
  </si>
  <si>
    <t>CRUZATE, EMILCE JANET</t>
  </si>
  <si>
    <t>17221</t>
  </si>
  <si>
    <t>CUNIETTI, GUIDO ANGELO</t>
  </si>
  <si>
    <t>20186</t>
  </si>
  <si>
    <t>CUOGHI, JULIÁN EMILIANO</t>
  </si>
  <si>
    <t>20188</t>
  </si>
  <si>
    <t>DE ARACAMA VICCINO, GONZALO</t>
  </si>
  <si>
    <t>19659</t>
  </si>
  <si>
    <t>DELGADO, MALENA ELIZABETH</t>
  </si>
  <si>
    <t>19660</t>
  </si>
  <si>
    <t>DELICIO, CAMILA MARISA</t>
  </si>
  <si>
    <t>18645</t>
  </si>
  <si>
    <t>DIAZ CAMARGO, JEREMIAS NAHUEL</t>
  </si>
  <si>
    <t>20195</t>
  </si>
  <si>
    <t>DIAZ PECCINETTI, FLORENCIA MARIANA</t>
  </si>
  <si>
    <t>19147</t>
  </si>
  <si>
    <t>DIAZ, MARA NAYME</t>
  </si>
  <si>
    <t>20196</t>
  </si>
  <si>
    <t>DIAZ, MARÍA BELÉN</t>
  </si>
  <si>
    <t>19150</t>
  </si>
  <si>
    <t>DIMATTEO CUCCHI, JUAN MANUEL</t>
  </si>
  <si>
    <t>20202</t>
  </si>
  <si>
    <t>DOMINGUEZ LEONTES, MARINA BELEN</t>
  </si>
  <si>
    <t>19151</t>
  </si>
  <si>
    <t>DOMINGUEZ LOMBARDO, MARIA BELÈN</t>
  </si>
  <si>
    <t>20203</t>
  </si>
  <si>
    <t>DOMINGUEZ LOMBARDO, MARIA XIMENA</t>
  </si>
  <si>
    <t>19157</t>
  </si>
  <si>
    <t>ELIAS, JOSE JOAQUIN</t>
  </si>
  <si>
    <t>19166</t>
  </si>
  <si>
    <t>ETURA TERRAZA, JULIÁN ANDRÉS</t>
  </si>
  <si>
    <t>20214</t>
  </si>
  <si>
    <t>EYUB ZACARIA, MARÍA LUCÍA</t>
  </si>
  <si>
    <t>18168</t>
  </si>
  <si>
    <t>FARIA, FABRICIO CRISTIAN</t>
  </si>
  <si>
    <t>19683</t>
  </si>
  <si>
    <t>FARIAS MALENTACCHI, ARIADNA ALEJANDRA</t>
  </si>
  <si>
    <t>19168</t>
  </si>
  <si>
    <t>FARIAS MALENTACCHI, LUIS ALBERTO</t>
  </si>
  <si>
    <t>19685</t>
  </si>
  <si>
    <t>FARJO, IGNACIO AGUSTIN</t>
  </si>
  <si>
    <t>20222</t>
  </si>
  <si>
    <t>FERNANDEZ MUFATTO, MILAGROS MARIA</t>
  </si>
  <si>
    <t>19170</t>
  </si>
  <si>
    <t>FERNANDEZ SOSA, MACARENA</t>
  </si>
  <si>
    <t>18175</t>
  </si>
  <si>
    <t>FERNANDEZ, LUISINA LOURDES</t>
  </si>
  <si>
    <t>20227</t>
  </si>
  <si>
    <t>FIGUEROA, BRENDA SOFÍA</t>
  </si>
  <si>
    <t>19698</t>
  </si>
  <si>
    <t>FLORES CORZO, HUGO SERGIO</t>
  </si>
  <si>
    <t>19187</t>
  </si>
  <si>
    <t>FRETES, MARCELA VERONICA</t>
  </si>
  <si>
    <t>20234</t>
  </si>
  <si>
    <t>FUENTES PALMILI, ORNELLA MARINA ALICIA</t>
  </si>
  <si>
    <t>20238</t>
  </si>
  <si>
    <t>FUNES, MARIA BELEN</t>
  </si>
  <si>
    <t>19193</t>
  </si>
  <si>
    <t>GALLARDO LAFFONT, CAMILA</t>
  </si>
  <si>
    <t>16015</t>
  </si>
  <si>
    <t>GALLARDO, DAIANA NOELY</t>
  </si>
  <si>
    <t>20243</t>
  </si>
  <si>
    <t>GARCIA MARTINEZ, ROCIO MICOL</t>
  </si>
  <si>
    <t>20247</t>
  </si>
  <si>
    <t>GARRO TRIGO, FRANCO GAMAL</t>
  </si>
  <si>
    <t>19203</t>
  </si>
  <si>
    <t>GATICA, SANTIAGO DANIEL</t>
  </si>
  <si>
    <t>20250</t>
  </si>
  <si>
    <t>GIARRIZZO, NICOLAS</t>
  </si>
  <si>
    <t>20567</t>
  </si>
  <si>
    <t>GIMENEZ BOTTARI, MARIA GUADALUPE</t>
  </si>
  <si>
    <t>20252</t>
  </si>
  <si>
    <t>GIORDANO, JULIETA AGOSTINA</t>
  </si>
  <si>
    <t>18695</t>
  </si>
  <si>
    <t xml:space="preserve">GIRAUD BILLOUD MAROVICH, IGNACIO </t>
  </si>
  <si>
    <t>20254</t>
  </si>
  <si>
    <t>GODOY, SHEILA ABIGAIL</t>
  </si>
  <si>
    <t>18699</t>
  </si>
  <si>
    <t>GOMAR, DAIANA VANESA</t>
  </si>
  <si>
    <t>19213</t>
  </si>
  <si>
    <t>GOMEZ, CINTIA VIVIANA</t>
  </si>
  <si>
    <t>19214</t>
  </si>
  <si>
    <t>GOMEZ, MARIANA CAMILA</t>
  </si>
  <si>
    <t>19733</t>
  </si>
  <si>
    <t>GONZALEZ REYES, DANIELA JORGELINA</t>
  </si>
  <si>
    <t>18708</t>
  </si>
  <si>
    <t>GONZALEZ, AMANDA CELESTE</t>
  </si>
  <si>
    <t>20260</t>
  </si>
  <si>
    <t>GONZALEZ, LEANDRO NICOLAS</t>
  </si>
  <si>
    <t>20261</t>
  </si>
  <si>
    <t>GONZALEZ, SOFIA JULIETA</t>
  </si>
  <si>
    <t>18712</t>
  </si>
  <si>
    <t>GOZATEGUI BERTONE, MICAELA VANINA</t>
  </si>
  <si>
    <t>18230</t>
  </si>
  <si>
    <t>GRESLEBIN, RENZO GONZALO</t>
  </si>
  <si>
    <t>20263</t>
  </si>
  <si>
    <t>GRESTA ZOR, AGOSTINA</t>
  </si>
  <si>
    <t>19741</t>
  </si>
  <si>
    <t>GUEVARA CIVIT, MIKAELA</t>
  </si>
  <si>
    <t>20269</t>
  </si>
  <si>
    <t>GUEVARA, JUAN ARIEL</t>
  </si>
  <si>
    <t>18719</t>
  </si>
  <si>
    <t>GUEVARA, MICAELA AYELEN</t>
  </si>
  <si>
    <t>19742</t>
  </si>
  <si>
    <t>GUIDOLIN, BELEN CELINA</t>
  </si>
  <si>
    <t>20271</t>
  </si>
  <si>
    <t>GUIÑEZ, DAIANA AYELEN</t>
  </si>
  <si>
    <t>17789</t>
  </si>
  <si>
    <t>GUIRADO TOSOLINI, MARIA GRETEL</t>
  </si>
  <si>
    <t>19743</t>
  </si>
  <si>
    <t>GUTIERREZ, MANUEL MARCELO</t>
  </si>
  <si>
    <t>20273</t>
  </si>
  <si>
    <t>GUTIERREZ, PAULA AYELEN</t>
  </si>
  <si>
    <t>18726</t>
  </si>
  <si>
    <t>GUTIERREZ, SANTIAGO EMANUEL</t>
  </si>
  <si>
    <t>13752</t>
  </si>
  <si>
    <t>HADDAD, VIVIANA LORENA</t>
  </si>
  <si>
    <t>20277</t>
  </si>
  <si>
    <t>HANONO PINO, MARIA SOL</t>
  </si>
  <si>
    <t>20278</t>
  </si>
  <si>
    <t>HASSEN ARENAS, EMIR NOEL</t>
  </si>
  <si>
    <t>20279</t>
  </si>
  <si>
    <t>HEREDIA, FACUNDO MARCOS</t>
  </si>
  <si>
    <t>16056</t>
  </si>
  <si>
    <t>HERRERO, AIXA ETEL RUTH</t>
  </si>
  <si>
    <t>18736</t>
  </si>
  <si>
    <t>HUDSON, MILENA</t>
  </si>
  <si>
    <t>19751</t>
  </si>
  <si>
    <t>ICASATI  MORENO, DEVORA MICAELA</t>
  </si>
  <si>
    <t>16513</t>
  </si>
  <si>
    <t>IDAÑEZ, LUCIA BELEN</t>
  </si>
  <si>
    <t>20293</t>
  </si>
  <si>
    <t>IRUSTA SANCHEZ, AGUSTINA ROCIO</t>
  </si>
  <si>
    <t>16914</t>
  </si>
  <si>
    <t>JACOBI FERNANDEZ, SOFIA NATALIA</t>
  </si>
  <si>
    <t>20296</t>
  </si>
  <si>
    <t>JEREZ, DEBORA PAOLA</t>
  </si>
  <si>
    <t>20297</t>
  </si>
  <si>
    <t>JEREZ, FERNANDA AGUSTINA</t>
  </si>
  <si>
    <t>20301</t>
  </si>
  <si>
    <t>JULIAN, ANDREA YAMILA</t>
  </si>
  <si>
    <t>20304</t>
  </si>
  <si>
    <t>JUNG VERNIER, GUSTAVO GUILLERMO</t>
  </si>
  <si>
    <t>20305</t>
  </si>
  <si>
    <t>KEMELMAJER BORDAS, JUAN FRANCISCO</t>
  </si>
  <si>
    <t>20306</t>
  </si>
  <si>
    <t>KNAUS, KATHERINA DEL ROSARIO</t>
  </si>
  <si>
    <t>20307</t>
  </si>
  <si>
    <t>KUNGIS, CRISTIAN FEDERICO</t>
  </si>
  <si>
    <t>20311</t>
  </si>
  <si>
    <t>LARA LALIK, VALENTINA ROCIO</t>
  </si>
  <si>
    <t>20312</t>
  </si>
  <si>
    <t>LARA, JUAN MANUEL</t>
  </si>
  <si>
    <t>19763</t>
  </si>
  <si>
    <t>LATORRE, NADIN AGUSTINA</t>
  </si>
  <si>
    <t>19768</t>
  </si>
  <si>
    <t>LEGGIO, DIEGO MATIAS</t>
  </si>
  <si>
    <t>19772</t>
  </si>
  <si>
    <t>LENCINA TEJEDA, ANDRÉS ANTONIO</t>
  </si>
  <si>
    <t>19253</t>
  </si>
  <si>
    <t>LEVY, MARIANA PAULA</t>
  </si>
  <si>
    <t>18759</t>
  </si>
  <si>
    <t>LEZCANO, CECILIA SOLEDAD</t>
  </si>
  <si>
    <t>19777</t>
  </si>
  <si>
    <t>LODOVICO MOLINA, AXEL GIANFRANCO</t>
  </si>
  <si>
    <t>19258</t>
  </si>
  <si>
    <t>LOPEZ MIRANDA, PILAR MERCEDES</t>
  </si>
  <si>
    <t>20321</t>
  </si>
  <si>
    <t>LÒPEZ, CAMILA YESICA</t>
  </si>
  <si>
    <t>19783</t>
  </si>
  <si>
    <t>LOPEZ, GERMAN ARIEL</t>
  </si>
  <si>
    <t>20323</t>
  </si>
  <si>
    <t>LOPEZ, MARIA TERESITA</t>
  </si>
  <si>
    <t>20324</t>
  </si>
  <si>
    <t>LUJÁN, LEANDRO GERMAN</t>
  </si>
  <si>
    <t>19269</t>
  </si>
  <si>
    <t>MACENCO, MAXIMILIANO</t>
  </si>
  <si>
    <t>20329</t>
  </si>
  <si>
    <t>MAIALE, CAMILA ROCÍO</t>
  </si>
  <si>
    <t>20330</t>
  </si>
  <si>
    <t>MAIORE ACEVEDO, NOELIA VIRGINIA</t>
  </si>
  <si>
    <t>20332</t>
  </si>
  <si>
    <t>MAMANI, SOLEDAD BEATRIZ</t>
  </si>
  <si>
    <t>17346</t>
  </si>
  <si>
    <t>MAMMOLI, NOELY ANABEL</t>
  </si>
  <si>
    <t>18287</t>
  </si>
  <si>
    <t xml:space="preserve">MANFREDI ALBARRACIN, LEONARDO </t>
  </si>
  <si>
    <t>20333</t>
  </si>
  <si>
    <t>MANFREDI, CAMILA</t>
  </si>
  <si>
    <t>19791</t>
  </si>
  <si>
    <t>MANSILLA MUÑOZ, BARBARA EMMA</t>
  </si>
  <si>
    <t>12039</t>
  </si>
  <si>
    <t>MANSILLA, MIGUEL OSCAR</t>
  </si>
  <si>
    <t>20335</t>
  </si>
  <si>
    <t>MANUEL NINET, MARIA FERNANDA</t>
  </si>
  <si>
    <t>20339</t>
  </si>
  <si>
    <t>MARCO, SOFIA</t>
  </si>
  <si>
    <t>20340</t>
  </si>
  <si>
    <t>MARINI SANCHEZ, FRANCO LEANDRO</t>
  </si>
  <si>
    <t>19281</t>
  </si>
  <si>
    <t>MARNETTI, BRENDA MACARENA MARLENE</t>
  </si>
  <si>
    <t>20341</t>
  </si>
  <si>
    <t>MARQUEZ, LUCIA BELEN</t>
  </si>
  <si>
    <t>20342</t>
  </si>
  <si>
    <t>MARTIN GUERRA, ANALÍA ALEJANDRA</t>
  </si>
  <si>
    <t>19798</t>
  </si>
  <si>
    <t>MARTIN OLIVARES, CLAUDIA JANET</t>
  </si>
  <si>
    <t>20351</t>
  </si>
  <si>
    <t>MASCHKE, LUCAS</t>
  </si>
  <si>
    <t>18801</t>
  </si>
  <si>
    <t>MATURANO, YANINA BEATRIZ</t>
  </si>
  <si>
    <t>20357</t>
  </si>
  <si>
    <t>MELO, IGNACIO ANDRES</t>
  </si>
  <si>
    <t>20036</t>
  </si>
  <si>
    <t>MENDEZ ATENCIO, MARIEL YANIL</t>
  </si>
  <si>
    <t>17369</t>
  </si>
  <si>
    <t>MÉNDEZ ROMÁN, LUZ NERINA</t>
  </si>
  <si>
    <t>19297</t>
  </si>
  <si>
    <t>MENDOZA CARRASCO, CAROL ELIZABETH</t>
  </si>
  <si>
    <t>20360</t>
  </si>
  <si>
    <t>MEZCUA, CRISTIAN GABRIEL</t>
  </si>
  <si>
    <t>19816</t>
  </si>
  <si>
    <t>MINATI GARAY, JULIETA AGOSTINA</t>
  </si>
  <si>
    <t>19305</t>
  </si>
  <si>
    <t>MOLINA, JOSE EDGARDO</t>
  </si>
  <si>
    <t>20369</t>
  </si>
  <si>
    <t>MONACO, DAIANA  ANTONELLA</t>
  </si>
  <si>
    <t>20370</t>
  </si>
  <si>
    <t>MONTANARI, AGUSTIN</t>
  </si>
  <si>
    <t>19309</t>
  </si>
  <si>
    <t>MONTBRUN, JOAQUIN ARTURO</t>
  </si>
  <si>
    <t>13349</t>
  </si>
  <si>
    <t>MONTERO, OLGA CLAUDIA</t>
  </si>
  <si>
    <t>19313</t>
  </si>
  <si>
    <t>MORALES ALVAREZ, SOFIA ANDREA</t>
  </si>
  <si>
    <t>19826</t>
  </si>
  <si>
    <t>MORENO, GONZALO ANDRES</t>
  </si>
  <si>
    <t>19831</t>
  </si>
  <si>
    <t>MUCARCEL, SERGIO SANTIAGO</t>
  </si>
  <si>
    <t>19324</t>
  </si>
  <si>
    <t>MUGIANESI CORTESE, LEANDRO GABRIEL</t>
  </si>
  <si>
    <t>20382</t>
  </si>
  <si>
    <t>MURELLO CAMPILLAY, SOL AGUSTINA</t>
  </si>
  <si>
    <t>17890</t>
  </si>
  <si>
    <t>NASSAB, DAIANA YAMILA</t>
  </si>
  <si>
    <t>20384</t>
  </si>
  <si>
    <t>NAVARRO, JUAN MANUEL</t>
  </si>
  <si>
    <t>19842</t>
  </si>
  <si>
    <t>NAVARRO, MARIA DANIELA</t>
  </si>
  <si>
    <t>8364</t>
  </si>
  <si>
    <t>NAZARETTO, MARIA MARCELA CEFERINA</t>
  </si>
  <si>
    <t>20385</t>
  </si>
  <si>
    <t>NEGRI, YASMÍN ESTEFANÍA</t>
  </si>
  <si>
    <t>20386</t>
  </si>
  <si>
    <t>NICASIO, CAROLINA FLORENCIA</t>
  </si>
  <si>
    <t>19330</t>
  </si>
  <si>
    <t>NOGUERA, AGUSTIN</t>
  </si>
  <si>
    <t>20387</t>
  </si>
  <si>
    <t>NOIR, MATIAS JAVIER</t>
  </si>
  <si>
    <t>19846</t>
  </si>
  <si>
    <t>OBHOLZ, NURIA MAITEN</t>
  </si>
  <si>
    <t>19847</t>
  </si>
  <si>
    <t>OCHOA IBAÑEZ, ABIGAIL MAGALI</t>
  </si>
  <si>
    <t>20390</t>
  </si>
  <si>
    <t>OCHOA SEGURA, MARIA MAGDALENA</t>
  </si>
  <si>
    <t>19335</t>
  </si>
  <si>
    <t>OELSNER, JULIETA</t>
  </si>
  <si>
    <t>19336</t>
  </si>
  <si>
    <t>OJEDA, ANDREA LUCIA</t>
  </si>
  <si>
    <t>19851</t>
  </si>
  <si>
    <t>OLIVERIO, MERLINA BELÉN</t>
  </si>
  <si>
    <t>19852</t>
  </si>
  <si>
    <t>OLIVEROS  VEDIA, MICAELA</t>
  </si>
  <si>
    <t>18348</t>
  </si>
  <si>
    <t>ORTIZ, FRANCO AGUSTIN</t>
  </si>
  <si>
    <t>20397</t>
  </si>
  <si>
    <t>ORTIZ, IRIS VALENTINA</t>
  </si>
  <si>
    <t>17898</t>
  </si>
  <si>
    <t>ORTUBIA, IRMA CATALINA</t>
  </si>
  <si>
    <t>19854</t>
  </si>
  <si>
    <t>OSORIO, MAURO LAUREANO</t>
  </si>
  <si>
    <t>20398</t>
  </si>
  <si>
    <t>OVIEDO VASCA, FRANCO AGUSTIN</t>
  </si>
  <si>
    <t>20406</t>
  </si>
  <si>
    <t>PAREDES, MARIA NOELIA</t>
  </si>
  <si>
    <t>16988</t>
  </si>
  <si>
    <t>PARIS, PABLO JAVIER</t>
  </si>
  <si>
    <t>20409</t>
  </si>
  <si>
    <t>PAROLA, ORNELLA</t>
  </si>
  <si>
    <t>19862</t>
  </si>
  <si>
    <t>PARRAGA HUANCA, MARISOL CINTIA</t>
  </si>
  <si>
    <t>20410</t>
  </si>
  <si>
    <t>PASCUAL, LUCRECIA</t>
  </si>
  <si>
    <t>20411</t>
  </si>
  <si>
    <t>PASQUALOTTO, CARLA GIULIANA</t>
  </si>
  <si>
    <t>19869</t>
  </si>
  <si>
    <t>PEREZ ZAMBRANO, TAMARA SOLEDAD</t>
  </si>
  <si>
    <t>20420</t>
  </si>
  <si>
    <t>PEREZ, MELINA SOLEDAD</t>
  </si>
  <si>
    <t>18863</t>
  </si>
  <si>
    <t>PERICOLI, MARIA VICTORIA</t>
  </si>
  <si>
    <t>20422</t>
  </si>
  <si>
    <t>PINEA, MARIA JIMENA</t>
  </si>
  <si>
    <t>19875</t>
  </si>
  <si>
    <t>PINTOS, MAURO SERGIO</t>
  </si>
  <si>
    <t>20423</t>
  </si>
  <si>
    <t>PIPPI TULIAN, MARIA CECILIA</t>
  </si>
  <si>
    <t>20426</t>
  </si>
  <si>
    <t>PLAZA, ANGELICA NATALI</t>
  </si>
  <si>
    <t>19501</t>
  </si>
  <si>
    <t>PONCE, MICAELA FLORENCIA</t>
  </si>
  <si>
    <t>20430</t>
  </si>
  <si>
    <t>PRADA VIDELA, MARIA VICTORIA</t>
  </si>
  <si>
    <t>20431</t>
  </si>
  <si>
    <t>PRIVIDERA, AGUSTINA PILAR</t>
  </si>
  <si>
    <t>19885</t>
  </si>
  <si>
    <t>PULENTA, AGUSTINA BEATRIZ</t>
  </si>
  <si>
    <t>16196</t>
  </si>
  <si>
    <t>QUIROGA HOFFMANN, NADIA LUISA</t>
  </si>
  <si>
    <t>20568</t>
  </si>
  <si>
    <t>QUIROGA, GABRIELA CECILIA</t>
  </si>
  <si>
    <t>18888</t>
  </si>
  <si>
    <t>QUISPE, CAMILA LUZ</t>
  </si>
  <si>
    <t>19893</t>
  </si>
  <si>
    <t>RAGANATO, JAVIER ZACARIAS</t>
  </si>
  <si>
    <t>20437</t>
  </si>
  <si>
    <t>RAIMUNDI DIEZ, MARIA LUCIA</t>
  </si>
  <si>
    <t>20440</t>
  </si>
  <si>
    <t>RAMOS PRINGLES, GISELLE ESTEFANIA</t>
  </si>
  <si>
    <t>20442</t>
  </si>
  <si>
    <t>RAMOS, DARIO SEBASTIAN</t>
  </si>
  <si>
    <t>19379</t>
  </si>
  <si>
    <t>RAMOS, DEOLINDA AZUCENA</t>
  </si>
  <si>
    <t>19894</t>
  </si>
  <si>
    <t>RAMOS, LUCIA GISEL</t>
  </si>
  <si>
    <t>16630</t>
  </si>
  <si>
    <t>REDONDO, GLORIA ESTER</t>
  </si>
  <si>
    <t>20446</t>
  </si>
  <si>
    <t>RETA MARTINEZ, FLORENCIA SOFIA</t>
  </si>
  <si>
    <t>18900</t>
  </si>
  <si>
    <t>REVELLI SOSA, FLORENCIA ROCIO</t>
  </si>
  <si>
    <t>20448</t>
  </si>
  <si>
    <t>REYES, PABLO ANDRÉS</t>
  </si>
  <si>
    <t>19898</t>
  </si>
  <si>
    <t>RIOS, MARIO JESUS</t>
  </si>
  <si>
    <t>19899</t>
  </si>
  <si>
    <t>RIVAS, AGUSTIN FERNANDO</t>
  </si>
  <si>
    <t>19390</t>
  </si>
  <si>
    <t>ROCCA, BRENDA VALENTINA</t>
  </si>
  <si>
    <t>20457</t>
  </si>
  <si>
    <t>ROCHA GARECA, SEYLA LUCINDA KAREN</t>
  </si>
  <si>
    <t>19392</t>
  </si>
  <si>
    <t>RODRIGUEZ LINI, MARIA EUGENIA</t>
  </si>
  <si>
    <t>20459</t>
  </si>
  <si>
    <t>RODRIGUEZ NERY, TOMÁS</t>
  </si>
  <si>
    <t>20460</t>
  </si>
  <si>
    <t>RODRIGUEZ SENDRA, MARIELA JIMENA</t>
  </si>
  <si>
    <t>20463</t>
  </si>
  <si>
    <t>RODRIGUEZ, FRANCISCO JOSE</t>
  </si>
  <si>
    <t>20465</t>
  </si>
  <si>
    <t>ROJAS TERUEL, MICAELA VALENTINA</t>
  </si>
  <si>
    <t>20466</t>
  </si>
  <si>
    <t>ROJAS, AYELEN  JAZMIN</t>
  </si>
  <si>
    <t>20469</t>
  </si>
  <si>
    <t>ROMANO HUCZAK, NICOLÁS ALEJANDRO</t>
  </si>
  <si>
    <t>19401</t>
  </si>
  <si>
    <t>ROMERA, MARIA DE LOS ANGELES</t>
  </si>
  <si>
    <t>17962</t>
  </si>
  <si>
    <t>RUBIO MUÑOZ, JOAQUÍN IVÁN</t>
  </si>
  <si>
    <t>19924</t>
  </si>
  <si>
    <t>RUIZ ROCHA, SOFIA BELÉN</t>
  </si>
  <si>
    <t>20477</t>
  </si>
  <si>
    <t>SAAVEDRA, NAHUEL LAIN</t>
  </si>
  <si>
    <t>17492</t>
  </si>
  <si>
    <t>SALATTINO, ALEJANDRA VANESA</t>
  </si>
  <si>
    <t>19410</t>
  </si>
  <si>
    <t>SALINAS RAMALLO, GERMÁN JORGE</t>
  </si>
  <si>
    <t>19940</t>
  </si>
  <si>
    <t>SANCHEZ, DERLY LEANDRO</t>
  </si>
  <si>
    <t>20483</t>
  </si>
  <si>
    <t>SANCHEZ, GABRIEL GASTON</t>
  </si>
  <si>
    <t>17500</t>
  </si>
  <si>
    <t>SANCHEZ, MARIA CLARA</t>
  </si>
  <si>
    <t>19421</t>
  </si>
  <si>
    <t>SANDOVAL, DANIELA MICAELA</t>
  </si>
  <si>
    <t>18404</t>
  </si>
  <si>
    <t>SANTAMARIA GUEVARA, MATIAS</t>
  </si>
  <si>
    <t>18405</t>
  </si>
  <si>
    <t>SANTANDER, MARIANA EMERITA</t>
  </si>
  <si>
    <t>19424</t>
  </si>
  <si>
    <t>SANTIBAÑEZ RUARTE, ALAN NICOLAS</t>
  </si>
  <si>
    <t>20486</t>
  </si>
  <si>
    <t>SANTONI, MARIA INES</t>
  </si>
  <si>
    <t>20487</t>
  </si>
  <si>
    <t>SARDI, ORNELLA</t>
  </si>
  <si>
    <t>20489</t>
  </si>
  <si>
    <t>SARMIENTO, LUIS MARIANO</t>
  </si>
  <si>
    <t>18412</t>
  </si>
  <si>
    <t>SCIFO PEREZ, LOURDES ANAHI</t>
  </si>
  <si>
    <t>20491</t>
  </si>
  <si>
    <t>SCOLARO, JESICA DAIANA</t>
  </si>
  <si>
    <t>18936</t>
  </si>
  <si>
    <t>SCUSSOLIN ABACA, MARTIN ALEJANDRO</t>
  </si>
  <si>
    <t>18937</t>
  </si>
  <si>
    <t>SEGOVIA SAT, SIRIO NICOLAS</t>
  </si>
  <si>
    <t>19952</t>
  </si>
  <si>
    <t>SEGURA, GONZALO MARTIN</t>
  </si>
  <si>
    <t>17985</t>
  </si>
  <si>
    <t>SGUAZZINI, MARIA JOSÉ</t>
  </si>
  <si>
    <t>17508</t>
  </si>
  <si>
    <t>SIMON, FEDERICO IGNACIO</t>
  </si>
  <si>
    <t>20497</t>
  </si>
  <si>
    <t>SISSO, MARÍA DE LOS ÁNGELES</t>
  </si>
  <si>
    <t>16681</t>
  </si>
  <si>
    <t>SORROCHE, CARLOS MATIAS</t>
  </si>
  <si>
    <t>20500</t>
  </si>
  <si>
    <t>SOSA, AGUSTINA LUCRECIA</t>
  </si>
  <si>
    <t>18952</t>
  </si>
  <si>
    <t>SPINELLO BRAGA, FRANCO LEANDRO</t>
  </si>
  <si>
    <t>20506</t>
  </si>
  <si>
    <t>SUAREZ, BRUNO NICOLAS</t>
  </si>
  <si>
    <t>19447</t>
  </si>
  <si>
    <t>SUAREZ, CECILIA MARCELA</t>
  </si>
  <si>
    <t>18957</t>
  </si>
  <si>
    <t>SUAREZ, MATIAS EZEQUIEL</t>
  </si>
  <si>
    <t>19964</t>
  </si>
  <si>
    <t>TAGUA, IVANA ELISA</t>
  </si>
  <si>
    <t>20513</t>
  </si>
  <si>
    <t>TELLO MIRANDA, CARLA VALENTINA</t>
  </si>
  <si>
    <t>19453</t>
  </si>
  <si>
    <t>THORMANN, FACUNDO</t>
  </si>
  <si>
    <t>20517</t>
  </si>
  <si>
    <t>TISERA, SOFIA ELENA</t>
  </si>
  <si>
    <t>20518</t>
  </si>
  <si>
    <t>TOBAR, IARA LOURDES</t>
  </si>
  <si>
    <t>20521</t>
  </si>
  <si>
    <t>TOCINO COLL, MARIA MACARENA</t>
  </si>
  <si>
    <t>20522</t>
  </si>
  <si>
    <t>TOLOSA, PABLO MARTIN</t>
  </si>
  <si>
    <t>19970</t>
  </si>
  <si>
    <t>TOMASSETTI, LINA EGLE</t>
  </si>
  <si>
    <t>19464</t>
  </si>
  <si>
    <t>UGARTE RADDATZ, CATALINA URSULA</t>
  </si>
  <si>
    <t>18974</t>
  </si>
  <si>
    <t>URBIETA, KARINA ARACELLI</t>
  </si>
  <si>
    <t>20533</t>
  </si>
  <si>
    <t>UVILLA RECUPERO, JORGE HERNÁN</t>
  </si>
  <si>
    <t>19979</t>
  </si>
  <si>
    <t>VALERIO  NAVAS, LEANDRO EZEQUIEL</t>
  </si>
  <si>
    <t>19980</t>
  </si>
  <si>
    <t>VALLEJOS, ROCIO AYELEN</t>
  </si>
  <si>
    <t>19983</t>
  </si>
  <si>
    <t>VANNUCCI, FRANCO JAVIER</t>
  </si>
  <si>
    <t>19984</t>
  </si>
  <si>
    <t>VARELA GOMINA, JOSUE IGNACIO</t>
  </si>
  <si>
    <t>19985</t>
  </si>
  <si>
    <t>VARGAS BARROSO, MARIANA MICAELA</t>
  </si>
  <si>
    <t>19986</t>
  </si>
  <si>
    <t>VARGAS GNESI, SANTIAGO</t>
  </si>
  <si>
    <t>18449</t>
  </si>
  <si>
    <t>VAZQUEZ, GONZALO FEDERICO</t>
  </si>
  <si>
    <t>20569</t>
  </si>
  <si>
    <t>VEGA, ROCÍO ALDANA</t>
  </si>
  <si>
    <t>20539</t>
  </si>
  <si>
    <t>VELASCO, PAOLA GERALDINA</t>
  </si>
  <si>
    <t>20571</t>
  </si>
  <si>
    <t>VELAZQUEZ, MICAELA BELEN</t>
  </si>
  <si>
    <t>18982</t>
  </si>
  <si>
    <t>VENDITTI, MAXIMILIANO MARTIN</t>
  </si>
  <si>
    <t>20547</t>
  </si>
  <si>
    <t>VIDELA, EMILCE SAMANTA</t>
  </si>
  <si>
    <t>20550</t>
  </si>
  <si>
    <t>VILLADA, JULIETA BELEN</t>
  </si>
  <si>
    <t>20552</t>
  </si>
  <si>
    <t>VILLAFUERTE, EZEQUIEL GABRIEL</t>
  </si>
  <si>
    <t>20572</t>
  </si>
  <si>
    <t>VILLALVA DIAZ, MARIA MICAELA</t>
  </si>
  <si>
    <t>20553</t>
  </si>
  <si>
    <t>VILLARRUEL, MOIRA AIMÉ</t>
  </si>
  <si>
    <t>20558</t>
  </si>
  <si>
    <t>VIOLA MERINO, LORENA CARLA</t>
  </si>
  <si>
    <t>20559</t>
  </si>
  <si>
    <t>VUELBA PORCARI, FLORENCIA LUDMILA</t>
  </si>
  <si>
    <t>20560</t>
  </si>
  <si>
    <t>WEINGART, DÉBORAH GISELL</t>
  </si>
  <si>
    <t>20561</t>
  </si>
  <si>
    <t>WOLFENSON DENEVI, RICARDO IGNACIO</t>
  </si>
  <si>
    <t>18472</t>
  </si>
  <si>
    <t>YEBRA, JULIETA AGUSTINA</t>
  </si>
  <si>
    <t>20009</t>
  </si>
  <si>
    <t>YLLARRETA LUCERO, SABRINA BELEN</t>
  </si>
  <si>
    <t>19001</t>
  </si>
  <si>
    <t>ZALAZAR, MELISA ESTEFANIA</t>
  </si>
  <si>
    <t>19491</t>
  </si>
  <si>
    <t>ZAPATER, MATIAS GABRIEL</t>
  </si>
  <si>
    <t>20564</t>
  </si>
  <si>
    <t>ZIZZIAS, MARIA MILAGROS</t>
  </si>
  <si>
    <t>Intercambio</t>
  </si>
  <si>
    <t>SILVA BAUTISTA, ANGELA</t>
  </si>
  <si>
    <t>PINEDA CARREÑO, LUIS ANGEL</t>
  </si>
  <si>
    <t>SANTILLANO LARES, LUIS ALBERTO</t>
  </si>
  <si>
    <t>PIC, ELISE</t>
  </si>
  <si>
    <t>A</t>
  </si>
  <si>
    <t>IRIART,JUAN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</si>
</sst>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34"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4"/>
  <sheetViews>
    <sheetView tabSelected="1" workbookViewId="0">
      <selection activeCell="G4" sqref="G4"/>
    </sheetView>
  </sheetViews>
  <sheetFormatPr baseColWidth="10" defaultRowHeight="15" x14ac:dyDescent="0.2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5.710937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8.25" x14ac:dyDescent="0.2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 x14ac:dyDescent="0.25">
      <c r="A2" s="11" t="s">
        <v>17</v>
      </c>
      <c r="B2" s="11" t="s">
        <v>18</v>
      </c>
      <c r="C2" s="27"/>
      <c r="D2" s="36"/>
      <c r="E2" s="27">
        <v>8</v>
      </c>
      <c r="F2" s="27">
        <v>7</v>
      </c>
      <c r="G2" s="27">
        <v>10</v>
      </c>
      <c r="H2" s="2" t="str">
        <f>IF(OR(E2="",F2="",G2=""),"",R2)</f>
        <v>PROMOCIONÓ</v>
      </c>
      <c r="I2" s="3">
        <f>O2</f>
        <v>8.3333333333333339</v>
      </c>
      <c r="J2" s="13" t="str">
        <f>U2</f>
        <v>NO VA AL RECUPERATORIO INTEGRADOR -PROMOCIONÓ</v>
      </c>
      <c r="K2" s="11"/>
      <c r="L2" s="24">
        <f>IF(K2=" ", " ", IF(K2="A",H2,SUM(E2,F2,K2)/3))</f>
        <v>5</v>
      </c>
      <c r="M2" s="13" t="str">
        <f>IF(AND(L2&gt;5.99,L2&lt;10.01,K2&gt;5.99,K2&lt;10.01),"PROMOCIONÓ CON RECUP",IF(K2&lt;5.99,IF(T2&gt;5.99, "REGULAR","LIBRE"),"LIBRE"))</f>
        <v>LIBRE</v>
      </c>
      <c r="O2" s="1">
        <f>IF(OR(E2="",F2="",G2=""),"",IF(P2=3,"AUS",IF(P2=2,AVERAGE(E2:G2)/2,AVERAGE(E2:G2))))</f>
        <v>8.3333333333333339</v>
      </c>
      <c r="P2">
        <f>COUNTIF(E2:G2,"A")</f>
        <v>0</v>
      </c>
      <c r="Q2" t="str">
        <f>IF(OR(E2&gt;-0.01,E2&lt;10,E2="A",F2&gt;-0.01,F2&lt;10.01,F2="A",G2&gt;-0.01,G2&lt;10.01,G2="A"),R2,"ERROR DE NOTA")</f>
        <v>PROMOCIONÓ</v>
      </c>
      <c r="R2" t="str">
        <f>IF(AND(E2&gt;5.99,E2&lt;10.01,F2&gt;5.99,F2&lt;10.01,G2&gt;5.99,G2&lt;10.01),"PROMOCIONÓ",S2)</f>
        <v>PROMOCIONÓ</v>
      </c>
      <c r="S2" t="str">
        <f>IF(P2&lt;1.001,IF(O2&gt;5.99,"REGULAR","LIBRE"),"LIBRE")</f>
        <v>REGULAR</v>
      </c>
      <c r="T2">
        <f>SUM(E2,F2,K2)/3</f>
        <v>5</v>
      </c>
      <c r="U2" t="str">
        <f>IF(AND(E2&gt;5.99,E2&lt;10.01,F2&gt;5.99,F2&lt;10.01,G2&gt;5.99,G2&lt;10.01),"NO VA AL RECUPERATORIO INTEGRADOR -PROMOCIONÓ",V2)</f>
        <v>NO VA AL RECUPERATORIO INTEGRADOR -PROMOCIONÓ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 x14ac:dyDescent="0.25">
      <c r="A3" s="11" t="s">
        <v>19</v>
      </c>
      <c r="B3" s="11" t="s">
        <v>20</v>
      </c>
      <c r="C3" s="27"/>
      <c r="D3" s="36"/>
      <c r="E3" s="27">
        <v>8</v>
      </c>
      <c r="F3" s="27">
        <v>7</v>
      </c>
      <c r="G3" s="27">
        <v>9</v>
      </c>
      <c r="H3" s="2" t="str">
        <f t="shared" ref="H3:H66" si="1">IF(OR(E3="",F3="",G3=""),"",R3)</f>
        <v>PROMOCIONÓ</v>
      </c>
      <c r="I3" s="3">
        <f t="shared" ref="I3:I66" si="2">O3</f>
        <v>8</v>
      </c>
      <c r="J3" s="13" t="str">
        <f t="shared" ref="J3:J66" si="3">U3</f>
        <v>NO VA AL RECUPERATORIO INTEGRADOR -PROMOCIONÓ</v>
      </c>
      <c r="K3" s="11"/>
      <c r="L3" s="24">
        <f t="shared" ref="L3:L66" si="4">IF(K3=" ", " ", IF(K3="A",H3,SUM(E3,F3,K3)/3))</f>
        <v>5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>
        <f t="shared" ref="O3:O66" si="6">IF(OR(E3="",F3="",G3=""),"",IF(P3=3,"AUS",IF(P3=2,AVERAGE(E3:G3)/2,AVERAGE(E3:G3))))</f>
        <v>8</v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PROMOCIONÓ</v>
      </c>
      <c r="R3" t="str">
        <f t="shared" ref="R3:R66" si="9">IF(AND(E3&gt;5.99,E3&lt;10.01,F3&gt;5.99,F3&lt;10.01,G3&gt;5.99,G3&lt;10.01),"PROMOCIONÓ",S3)</f>
        <v>PROMOCIONÓ</v>
      </c>
      <c r="S3" t="str">
        <f t="shared" ref="S3:S66" si="10">IF(P3&lt;1.001,IF(O3&gt;5.99,"REGULAR","LIBRE"),"LIBRE")</f>
        <v>REGULAR</v>
      </c>
      <c r="T3">
        <f t="shared" ref="T3:T66" si="11">SUM(E3,F3,K3)/3</f>
        <v>5</v>
      </c>
      <c r="U3" t="str">
        <f t="shared" ref="U3:U66" si="12">IF(AND(E3&gt;5.99,E3&lt;10.01,F3&gt;5.99,F3&lt;10.01,G3&gt;5.99,G3&lt;10.01),"NO VA AL RECUPERATORIO INTEGRADOR -PROMOCIONÓ",V3)</f>
        <v>NO VA AL RECUPERATORIO INTEGRADOR -PROMOCIONÓ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 x14ac:dyDescent="0.25">
      <c r="A4" s="11" t="s">
        <v>21</v>
      </c>
      <c r="B4" s="11" t="s">
        <v>22</v>
      </c>
      <c r="C4" s="27"/>
      <c r="D4" s="36"/>
      <c r="E4" s="27">
        <v>6</v>
      </c>
      <c r="F4" s="27">
        <v>6</v>
      </c>
      <c r="G4" s="27">
        <v>8</v>
      </c>
      <c r="H4" s="2" t="str">
        <f t="shared" si="1"/>
        <v>PROMOCIONÓ</v>
      </c>
      <c r="I4" s="3">
        <f t="shared" si="2"/>
        <v>6.666666666666667</v>
      </c>
      <c r="J4" s="13" t="str">
        <f t="shared" si="3"/>
        <v>NO VA AL RECUPERATORIO INTEGRADOR -PROMOCIONÓ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>
        <f t="shared" si="6"/>
        <v>6.666666666666667</v>
      </c>
      <c r="P4">
        <f t="shared" si="7"/>
        <v>0</v>
      </c>
      <c r="Q4" t="str">
        <f t="shared" si="8"/>
        <v>PROMOCIONÓ</v>
      </c>
      <c r="R4" t="str">
        <f t="shared" si="9"/>
        <v>PROMOCIONÓ</v>
      </c>
      <c r="S4" t="str">
        <f t="shared" si="10"/>
        <v>REGULAR</v>
      </c>
      <c r="T4">
        <f t="shared" si="11"/>
        <v>4</v>
      </c>
      <c r="U4" t="str">
        <f t="shared" si="12"/>
        <v>NO VA AL RECUPERATORIO INTEGRADOR -PROMOCIONÓ</v>
      </c>
      <c r="V4" t="str">
        <f t="shared" si="13"/>
        <v>No Recupera</v>
      </c>
    </row>
    <row r="5" spans="1:47" x14ac:dyDescent="0.25">
      <c r="A5" s="11" t="s">
        <v>23</v>
      </c>
      <c r="B5" s="11" t="s">
        <v>24</v>
      </c>
      <c r="C5" s="27"/>
      <c r="D5" s="36"/>
      <c r="E5" s="27" t="s">
        <v>680</v>
      </c>
      <c r="F5" s="27" t="s">
        <v>680</v>
      </c>
      <c r="G5" s="27" t="s">
        <v>680</v>
      </c>
      <c r="H5" s="2" t="str">
        <f t="shared" si="1"/>
        <v>LIBRE</v>
      </c>
      <c r="I5" s="3" t="str">
        <f t="shared" si="2"/>
        <v>AUS</v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>AUS</v>
      </c>
      <c r="P5">
        <f t="shared" si="7"/>
        <v>3</v>
      </c>
      <c r="Q5" t="str">
        <f t="shared" si="8"/>
        <v>LIBRE</v>
      </c>
      <c r="R5" t="str">
        <f t="shared" si="9"/>
        <v>LIBRE</v>
      </c>
      <c r="S5" t="str">
        <f t="shared" si="10"/>
        <v>LIBRE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 x14ac:dyDescent="0.25">
      <c r="A6" s="11" t="s">
        <v>25</v>
      </c>
      <c r="B6" s="11" t="s">
        <v>26</v>
      </c>
      <c r="C6" s="27"/>
      <c r="D6" s="36"/>
      <c r="E6" s="27">
        <v>4</v>
      </c>
      <c r="F6" s="27" t="s">
        <v>680</v>
      </c>
      <c r="G6" s="27" t="s">
        <v>680</v>
      </c>
      <c r="H6" s="2" t="str">
        <f t="shared" si="1"/>
        <v>LIBRE</v>
      </c>
      <c r="I6" s="3">
        <f t="shared" si="2"/>
        <v>2</v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>
        <f t="shared" si="6"/>
        <v>2</v>
      </c>
      <c r="P6">
        <f t="shared" si="7"/>
        <v>2</v>
      </c>
      <c r="Q6" t="str">
        <f t="shared" si="8"/>
        <v>LIBRE</v>
      </c>
      <c r="R6" t="str">
        <f t="shared" si="9"/>
        <v>LIBRE</v>
      </c>
      <c r="S6" t="str">
        <f t="shared" si="10"/>
        <v>LIBRE</v>
      </c>
      <c r="T6">
        <f t="shared" si="11"/>
        <v>1.3333333333333333</v>
      </c>
      <c r="U6" t="str">
        <f t="shared" si="12"/>
        <v>No Recupera</v>
      </c>
      <c r="V6" t="str">
        <f t="shared" si="13"/>
        <v>No Recupera</v>
      </c>
    </row>
    <row r="7" spans="1:47" x14ac:dyDescent="0.25">
      <c r="A7" s="11" t="s">
        <v>27</v>
      </c>
      <c r="B7" s="11" t="s">
        <v>28</v>
      </c>
      <c r="C7" s="27"/>
      <c r="D7" s="36"/>
      <c r="E7" s="27">
        <v>9</v>
      </c>
      <c r="F7" s="27">
        <v>6</v>
      </c>
      <c r="G7" s="27">
        <v>10</v>
      </c>
      <c r="H7" s="2" t="str">
        <f t="shared" si="1"/>
        <v>PROMOCIONÓ</v>
      </c>
      <c r="I7" s="3">
        <f t="shared" si="2"/>
        <v>8.3333333333333339</v>
      </c>
      <c r="J7" s="13" t="str">
        <f t="shared" si="3"/>
        <v>NO VA AL RECUPERATORIO INTEGRADOR -PROMOCIONÓ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>
        <f t="shared" si="6"/>
        <v>8.3333333333333339</v>
      </c>
      <c r="P7">
        <f t="shared" si="7"/>
        <v>0</v>
      </c>
      <c r="Q7" t="str">
        <f t="shared" si="8"/>
        <v>PROMOCIONÓ</v>
      </c>
      <c r="R7" t="str">
        <f t="shared" si="9"/>
        <v>PROMOCIONÓ</v>
      </c>
      <c r="S7" t="str">
        <f t="shared" si="10"/>
        <v>REGULAR</v>
      </c>
      <c r="T7">
        <f t="shared" si="11"/>
        <v>5</v>
      </c>
      <c r="U7" t="str">
        <f t="shared" si="12"/>
        <v>NO VA AL RECUPERATORIO INTEGRADOR -PROMOCIONÓ</v>
      </c>
      <c r="V7" t="str">
        <f t="shared" si="13"/>
        <v>No Recupera</v>
      </c>
    </row>
    <row r="8" spans="1:47" x14ac:dyDescent="0.25">
      <c r="A8" s="11" t="s">
        <v>29</v>
      </c>
      <c r="B8" s="11" t="s">
        <v>30</v>
      </c>
      <c r="C8" s="27"/>
      <c r="D8" s="36"/>
      <c r="E8" s="27">
        <v>1</v>
      </c>
      <c r="F8" s="27" t="s">
        <v>680</v>
      </c>
      <c r="G8" s="27" t="s">
        <v>680</v>
      </c>
      <c r="H8" s="2" t="str">
        <f t="shared" si="1"/>
        <v>LIBRE</v>
      </c>
      <c r="I8" s="3">
        <f t="shared" si="2"/>
        <v>0.5</v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>
        <f t="shared" si="6"/>
        <v>0.5</v>
      </c>
      <c r="P8">
        <f t="shared" si="7"/>
        <v>2</v>
      </c>
      <c r="Q8" t="str">
        <f t="shared" si="8"/>
        <v>LIBRE</v>
      </c>
      <c r="R8" t="str">
        <f t="shared" si="9"/>
        <v>LIBRE</v>
      </c>
      <c r="S8" t="str">
        <f t="shared" si="10"/>
        <v>LIBRE</v>
      </c>
      <c r="T8">
        <f t="shared" si="11"/>
        <v>0.33333333333333331</v>
      </c>
      <c r="U8" t="str">
        <f t="shared" si="12"/>
        <v>No Recupera</v>
      </c>
      <c r="V8" t="str">
        <f t="shared" si="13"/>
        <v>No Recupera</v>
      </c>
    </row>
    <row r="9" spans="1:47" x14ac:dyDescent="0.25">
      <c r="A9" s="11" t="s">
        <v>31</v>
      </c>
      <c r="B9" s="11" t="s">
        <v>32</v>
      </c>
      <c r="C9" s="27"/>
      <c r="D9" s="36"/>
      <c r="E9" s="27">
        <v>6</v>
      </c>
      <c r="F9" s="27">
        <v>7</v>
      </c>
      <c r="G9" s="27">
        <v>10</v>
      </c>
      <c r="H9" s="2" t="str">
        <f t="shared" si="1"/>
        <v>PROMOCIONÓ</v>
      </c>
      <c r="I9" s="3">
        <f t="shared" si="2"/>
        <v>7.666666666666667</v>
      </c>
      <c r="J9" s="13" t="str">
        <f t="shared" si="3"/>
        <v>NO VA AL RECUPERATORIO INTEGRADOR -PROMOCIONÓ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>
        <f t="shared" si="6"/>
        <v>7.666666666666667</v>
      </c>
      <c r="P9">
        <f t="shared" si="7"/>
        <v>0</v>
      </c>
      <c r="Q9" t="str">
        <f t="shared" si="8"/>
        <v>PROMOCIONÓ</v>
      </c>
      <c r="R9" t="str">
        <f t="shared" si="9"/>
        <v>PROMOCIONÓ</v>
      </c>
      <c r="S9" t="str">
        <f t="shared" si="10"/>
        <v>REGULAR</v>
      </c>
      <c r="T9">
        <f t="shared" si="11"/>
        <v>4.333333333333333</v>
      </c>
      <c r="U9" t="str">
        <f t="shared" si="12"/>
        <v>NO VA AL RECUPERATORIO INTEGRADOR -PROMOCIONÓ</v>
      </c>
      <c r="V9" t="str">
        <f t="shared" si="13"/>
        <v>No Recupera</v>
      </c>
    </row>
    <row r="10" spans="1:47" x14ac:dyDescent="0.25">
      <c r="A10" s="11" t="s">
        <v>33</v>
      </c>
      <c r="B10" s="11" t="s">
        <v>34</v>
      </c>
      <c r="C10" s="27"/>
      <c r="D10" s="36"/>
      <c r="E10" s="27">
        <v>6</v>
      </c>
      <c r="F10" s="27">
        <v>7</v>
      </c>
      <c r="G10" s="27" t="s">
        <v>680</v>
      </c>
      <c r="H10" s="2" t="str">
        <f t="shared" si="1"/>
        <v>REGULAR</v>
      </c>
      <c r="I10" s="3">
        <f t="shared" si="2"/>
        <v>6.5</v>
      </c>
      <c r="J10" s="13" t="str">
        <f t="shared" si="3"/>
        <v>PUEDE RECUPERAR INTEGRADOR PARA PROMOCION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>
        <f t="shared" si="6"/>
        <v>6.5</v>
      </c>
      <c r="P10">
        <f t="shared" si="7"/>
        <v>1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4.333333333333333</v>
      </c>
      <c r="U10" t="str">
        <f t="shared" si="12"/>
        <v>PUEDE RECUPERAR INTEGRADOR PARA PROMOCION</v>
      </c>
      <c r="V10" t="str">
        <f t="shared" si="13"/>
        <v>PUEDE RECUPERAR INTEGRADOR PARA PROMOCION</v>
      </c>
    </row>
    <row r="11" spans="1:47" x14ac:dyDescent="0.25">
      <c r="A11" s="11" t="s">
        <v>35</v>
      </c>
      <c r="B11" s="11" t="s">
        <v>36</v>
      </c>
      <c r="C11" s="27"/>
      <c r="D11" s="36"/>
      <c r="E11" s="27">
        <v>8</v>
      </c>
      <c r="F11" s="27">
        <v>6</v>
      </c>
      <c r="G11" s="27">
        <v>7</v>
      </c>
      <c r="H11" s="2" t="str">
        <f t="shared" si="1"/>
        <v>PROMOCIONÓ</v>
      </c>
      <c r="I11" s="3">
        <f t="shared" si="2"/>
        <v>7</v>
      </c>
      <c r="J11" s="13" t="str">
        <f t="shared" si="3"/>
        <v>NO VA AL RECUPERATORIO INTEGRADOR -PROMOCIONÓ</v>
      </c>
      <c r="K11" s="11"/>
      <c r="L11" s="24">
        <f t="shared" si="4"/>
        <v>4.666666666666667</v>
      </c>
      <c r="M11" s="13" t="str">
        <f t="shared" si="5"/>
        <v>LIBRE</v>
      </c>
      <c r="O11" s="1">
        <f t="shared" si="6"/>
        <v>7</v>
      </c>
      <c r="P11">
        <f t="shared" si="7"/>
        <v>0</v>
      </c>
      <c r="Q11" t="str">
        <f t="shared" si="8"/>
        <v>PROMOCIONÓ</v>
      </c>
      <c r="R11" t="str">
        <f t="shared" si="9"/>
        <v>PROMOCIONÓ</v>
      </c>
      <c r="S11" t="str">
        <f t="shared" si="10"/>
        <v>REGULAR</v>
      </c>
      <c r="T11">
        <f t="shared" si="11"/>
        <v>4.666666666666667</v>
      </c>
      <c r="U11" t="str">
        <f t="shared" si="12"/>
        <v>NO VA AL RECUPERATORIO INTEGRADOR -PROMOCIONÓ</v>
      </c>
      <c r="V11" t="str">
        <f t="shared" si="13"/>
        <v>No Recupera</v>
      </c>
    </row>
    <row r="12" spans="1:47" x14ac:dyDescent="0.25">
      <c r="A12" s="11" t="s">
        <v>37</v>
      </c>
      <c r="B12" s="11" t="s">
        <v>38</v>
      </c>
      <c r="C12" s="27"/>
      <c r="D12" s="36"/>
      <c r="E12" s="27">
        <v>7</v>
      </c>
      <c r="F12" s="27">
        <v>7</v>
      </c>
      <c r="G12" s="27">
        <v>6</v>
      </c>
      <c r="H12" s="2" t="str">
        <f t="shared" si="1"/>
        <v>PROMOCIONÓ</v>
      </c>
      <c r="I12" s="3">
        <f t="shared" si="2"/>
        <v>6.666666666666667</v>
      </c>
      <c r="J12" s="13" t="str">
        <f t="shared" si="3"/>
        <v>NO VA AL RECUPERATORIO INTEGRADOR -PROMOCIONÓ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>
        <f t="shared" si="6"/>
        <v>6.666666666666667</v>
      </c>
      <c r="P12">
        <f t="shared" si="7"/>
        <v>0</v>
      </c>
      <c r="Q12" t="str">
        <f t="shared" si="8"/>
        <v>PROMOCIONÓ</v>
      </c>
      <c r="R12" t="str">
        <f t="shared" si="9"/>
        <v>PROMOCIONÓ</v>
      </c>
      <c r="S12" t="str">
        <f t="shared" si="10"/>
        <v>REGULAR</v>
      </c>
      <c r="T12">
        <f t="shared" si="11"/>
        <v>4.666666666666667</v>
      </c>
      <c r="U12" t="str">
        <f t="shared" si="12"/>
        <v>NO VA AL RECUPERATORIO INTEGRADOR -PROMOCIONÓ</v>
      </c>
      <c r="V12" t="str">
        <f t="shared" si="13"/>
        <v>No Recupera</v>
      </c>
    </row>
    <row r="13" spans="1:47" x14ac:dyDescent="0.25">
      <c r="A13" s="11" t="s">
        <v>39</v>
      </c>
      <c r="B13" s="11" t="s">
        <v>40</v>
      </c>
      <c r="C13" s="27"/>
      <c r="D13" s="36"/>
      <c r="E13" s="27">
        <v>4</v>
      </c>
      <c r="F13" s="27" t="s">
        <v>680</v>
      </c>
      <c r="G13" s="27" t="s">
        <v>680</v>
      </c>
      <c r="H13" s="2" t="str">
        <f t="shared" si="1"/>
        <v>LIBRE</v>
      </c>
      <c r="I13" s="3">
        <f t="shared" si="2"/>
        <v>2</v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>
        <f t="shared" si="6"/>
        <v>2</v>
      </c>
      <c r="P13">
        <f t="shared" si="7"/>
        <v>2</v>
      </c>
      <c r="Q13" t="str">
        <f t="shared" si="8"/>
        <v>LIBRE</v>
      </c>
      <c r="R13" t="str">
        <f t="shared" si="9"/>
        <v>LIBRE</v>
      </c>
      <c r="S13" t="str">
        <f t="shared" si="10"/>
        <v>LIBRE</v>
      </c>
      <c r="T13">
        <f t="shared" si="11"/>
        <v>1.3333333333333333</v>
      </c>
      <c r="U13" t="str">
        <f t="shared" si="12"/>
        <v>No Recupera</v>
      </c>
      <c r="V13" t="str">
        <f t="shared" si="13"/>
        <v>No Recupera</v>
      </c>
    </row>
    <row r="14" spans="1:47" x14ac:dyDescent="0.25">
      <c r="A14" s="11" t="s">
        <v>41</v>
      </c>
      <c r="B14" s="11" t="s">
        <v>42</v>
      </c>
      <c r="C14" s="27"/>
      <c r="D14" s="36"/>
      <c r="E14" s="27">
        <v>7</v>
      </c>
      <c r="F14" s="27">
        <v>6</v>
      </c>
      <c r="G14" s="27">
        <v>9</v>
      </c>
      <c r="H14" s="2" t="str">
        <f t="shared" si="1"/>
        <v>PROMOCIONÓ</v>
      </c>
      <c r="I14" s="3">
        <f t="shared" si="2"/>
        <v>7.333333333333333</v>
      </c>
      <c r="J14" s="13" t="str">
        <f t="shared" si="3"/>
        <v>NO VA AL RECUPERATORIO INTEGRADOR -PROMOCIONÓ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>
        <f t="shared" si="6"/>
        <v>7.333333333333333</v>
      </c>
      <c r="P14">
        <f t="shared" si="7"/>
        <v>0</v>
      </c>
      <c r="Q14" t="str">
        <f t="shared" si="8"/>
        <v>PROMOCIONÓ</v>
      </c>
      <c r="R14" t="str">
        <f t="shared" si="9"/>
        <v>PROMOCIONÓ</v>
      </c>
      <c r="S14" t="str">
        <f t="shared" si="10"/>
        <v>REGULAR</v>
      </c>
      <c r="T14">
        <f t="shared" si="11"/>
        <v>4.333333333333333</v>
      </c>
      <c r="U14" t="str">
        <f t="shared" si="12"/>
        <v>NO VA AL RECUPERATORIO INTEGRADOR -PROMOCIONÓ</v>
      </c>
      <c r="V14" t="str">
        <f t="shared" si="13"/>
        <v>No Recupera</v>
      </c>
    </row>
    <row r="15" spans="1:47" x14ac:dyDescent="0.25">
      <c r="A15" s="11" t="s">
        <v>43</v>
      </c>
      <c r="B15" s="11" t="s">
        <v>44</v>
      </c>
      <c r="C15" s="27"/>
      <c r="D15" s="36"/>
      <c r="E15" s="27">
        <v>10</v>
      </c>
      <c r="F15" s="27">
        <v>9</v>
      </c>
      <c r="G15" s="27">
        <v>9</v>
      </c>
      <c r="H15" s="2" t="str">
        <f t="shared" si="1"/>
        <v>PROMOCIONÓ</v>
      </c>
      <c r="I15" s="3">
        <f t="shared" si="2"/>
        <v>9.3333333333333339</v>
      </c>
      <c r="J15" s="13" t="str">
        <f t="shared" si="3"/>
        <v>NO VA AL RECUPERATORIO INTEGRADOR -PROMOCIONÓ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>
        <f t="shared" si="6"/>
        <v>9.3333333333333339</v>
      </c>
      <c r="P15">
        <f t="shared" si="7"/>
        <v>0</v>
      </c>
      <c r="Q15" t="str">
        <f t="shared" si="8"/>
        <v>PROMOCIONÓ</v>
      </c>
      <c r="R15" t="str">
        <f t="shared" si="9"/>
        <v>PROMOCIONÓ</v>
      </c>
      <c r="S15" t="str">
        <f t="shared" si="10"/>
        <v>REGULAR</v>
      </c>
      <c r="T15">
        <f t="shared" si="11"/>
        <v>6.333333333333333</v>
      </c>
      <c r="U15" t="str">
        <f t="shared" si="12"/>
        <v>NO VA AL RECUPERATORIO INTEGRADOR -PROMOCIONÓ</v>
      </c>
      <c r="V15" t="str">
        <f t="shared" si="13"/>
        <v>No Recupera</v>
      </c>
    </row>
    <row r="16" spans="1:47" x14ac:dyDescent="0.25">
      <c r="A16" s="11" t="s">
        <v>45</v>
      </c>
      <c r="B16" s="11" t="s">
        <v>46</v>
      </c>
      <c r="C16" s="27"/>
      <c r="D16" s="36"/>
      <c r="E16" s="27">
        <v>6</v>
      </c>
      <c r="F16" s="27"/>
      <c r="G16" s="27" t="s">
        <v>680</v>
      </c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1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2</v>
      </c>
      <c r="U16" t="str">
        <f t="shared" si="12"/>
        <v>No Recupera</v>
      </c>
      <c r="V16" t="str">
        <f t="shared" si="13"/>
        <v>No Recupera</v>
      </c>
    </row>
    <row r="17" spans="1:22" x14ac:dyDescent="0.25">
      <c r="A17" s="11" t="s">
        <v>47</v>
      </c>
      <c r="B17" s="11" t="s">
        <v>48</v>
      </c>
      <c r="C17" s="27"/>
      <c r="D17" s="36"/>
      <c r="E17" s="27">
        <v>7</v>
      </c>
      <c r="F17" s="27">
        <v>7</v>
      </c>
      <c r="G17" s="27">
        <v>6</v>
      </c>
      <c r="H17" s="2" t="str">
        <f t="shared" si="1"/>
        <v>PROMOCIONÓ</v>
      </c>
      <c r="I17" s="3">
        <f t="shared" si="2"/>
        <v>6.666666666666667</v>
      </c>
      <c r="J17" s="13" t="str">
        <f t="shared" si="3"/>
        <v>NO VA AL RECUPERATORIO INTEGRADOR -PROMOCIONÓ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>
        <f t="shared" si="6"/>
        <v>6.666666666666667</v>
      </c>
      <c r="P17">
        <f t="shared" si="7"/>
        <v>0</v>
      </c>
      <c r="Q17" t="str">
        <f t="shared" si="8"/>
        <v>PROMOCIONÓ</v>
      </c>
      <c r="R17" t="str">
        <f t="shared" si="9"/>
        <v>PROMOCIONÓ</v>
      </c>
      <c r="S17" t="str">
        <f t="shared" si="10"/>
        <v>REGULAR</v>
      </c>
      <c r="T17">
        <f t="shared" si="11"/>
        <v>4.666666666666667</v>
      </c>
      <c r="U17" t="str">
        <f t="shared" si="12"/>
        <v>NO VA AL RECUPERATORIO INTEGRADOR -PROMOCIONÓ</v>
      </c>
      <c r="V17" t="str">
        <f t="shared" si="13"/>
        <v>No Recupera</v>
      </c>
    </row>
    <row r="18" spans="1:22" x14ac:dyDescent="0.25">
      <c r="A18" s="11" t="s">
        <v>49</v>
      </c>
      <c r="B18" s="11" t="s">
        <v>50</v>
      </c>
      <c r="C18" s="27"/>
      <c r="D18" s="36"/>
      <c r="E18" s="27">
        <v>9</v>
      </c>
      <c r="F18" s="27">
        <v>9</v>
      </c>
      <c r="G18" s="27">
        <v>9</v>
      </c>
      <c r="H18" s="2" t="str">
        <f t="shared" si="1"/>
        <v>PROMOCIONÓ</v>
      </c>
      <c r="I18" s="3">
        <f t="shared" si="2"/>
        <v>9</v>
      </c>
      <c r="J18" s="13" t="str">
        <f t="shared" si="3"/>
        <v>NO VA AL RECUPERATORIO INTEGRADOR -PROMOCIONÓ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>
        <f t="shared" si="6"/>
        <v>9</v>
      </c>
      <c r="P18">
        <f t="shared" si="7"/>
        <v>0</v>
      </c>
      <c r="Q18" t="str">
        <f t="shared" si="8"/>
        <v>PROMOCIONÓ</v>
      </c>
      <c r="R18" t="str">
        <f t="shared" si="9"/>
        <v>PROMOCIONÓ</v>
      </c>
      <c r="S18" t="str">
        <f t="shared" si="10"/>
        <v>REGULAR</v>
      </c>
      <c r="T18">
        <f t="shared" si="11"/>
        <v>6</v>
      </c>
      <c r="U18" t="str">
        <f t="shared" si="12"/>
        <v>NO VA AL RECUPERATORIO INTEGRADOR -PROMOCIONÓ</v>
      </c>
      <c r="V18" t="str">
        <f t="shared" si="13"/>
        <v>No Recupera</v>
      </c>
    </row>
    <row r="19" spans="1:22" x14ac:dyDescent="0.25">
      <c r="A19" s="11" t="s">
        <v>51</v>
      </c>
      <c r="B19" s="11" t="s">
        <v>52</v>
      </c>
      <c r="C19" s="27"/>
      <c r="D19" s="36"/>
      <c r="E19" s="27">
        <v>3</v>
      </c>
      <c r="F19" s="27" t="s">
        <v>680</v>
      </c>
      <c r="G19" s="27" t="s">
        <v>680</v>
      </c>
      <c r="H19" s="2" t="str">
        <f t="shared" si="1"/>
        <v>LIBRE</v>
      </c>
      <c r="I19" s="3">
        <f t="shared" si="2"/>
        <v>1.5</v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>
        <f t="shared" si="6"/>
        <v>1.5</v>
      </c>
      <c r="P19">
        <f t="shared" si="7"/>
        <v>2</v>
      </c>
      <c r="Q19" t="str">
        <f t="shared" si="8"/>
        <v>LIBRE</v>
      </c>
      <c r="R19" t="str">
        <f t="shared" si="9"/>
        <v>LIBRE</v>
      </c>
      <c r="S19" t="str">
        <f t="shared" si="10"/>
        <v>LIBRE</v>
      </c>
      <c r="T19">
        <f t="shared" si="11"/>
        <v>1</v>
      </c>
      <c r="U19" t="str">
        <f t="shared" si="12"/>
        <v>No Recupera</v>
      </c>
      <c r="V19" t="str">
        <f t="shared" si="13"/>
        <v>No Recupera</v>
      </c>
    </row>
    <row r="20" spans="1:22" x14ac:dyDescent="0.25">
      <c r="A20" s="11" t="s">
        <v>53</v>
      </c>
      <c r="B20" s="11" t="s">
        <v>54</v>
      </c>
      <c r="C20" s="27"/>
      <c r="D20" s="36"/>
      <c r="E20" s="27" t="s">
        <v>680</v>
      </c>
      <c r="F20" s="27" t="s">
        <v>680</v>
      </c>
      <c r="G20" s="27" t="s">
        <v>680</v>
      </c>
      <c r="H20" s="2" t="str">
        <f t="shared" si="1"/>
        <v>LIBRE</v>
      </c>
      <c r="I20" s="3" t="str">
        <f t="shared" si="2"/>
        <v>AUS</v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>AUS</v>
      </c>
      <c r="P20">
        <f t="shared" si="7"/>
        <v>3</v>
      </c>
      <c r="Q20" t="str">
        <f t="shared" si="8"/>
        <v>LIBRE</v>
      </c>
      <c r="R20" t="str">
        <f t="shared" si="9"/>
        <v>LIBRE</v>
      </c>
      <c r="S20" t="str">
        <f t="shared" si="10"/>
        <v>LIBRE</v>
      </c>
      <c r="T20">
        <f t="shared" si="11"/>
        <v>0</v>
      </c>
      <c r="U20" t="str">
        <f t="shared" si="12"/>
        <v>No Recupera</v>
      </c>
      <c r="V20" t="str">
        <f t="shared" si="13"/>
        <v>No Recupera</v>
      </c>
    </row>
    <row r="21" spans="1:22" x14ac:dyDescent="0.25">
      <c r="A21" s="11" t="s">
        <v>55</v>
      </c>
      <c r="B21" s="11" t="s">
        <v>56</v>
      </c>
      <c r="C21" s="27"/>
      <c r="D21" s="36"/>
      <c r="E21" s="27">
        <v>4</v>
      </c>
      <c r="F21" s="27" t="s">
        <v>680</v>
      </c>
      <c r="G21" s="27" t="s">
        <v>680</v>
      </c>
      <c r="H21" s="2" t="str">
        <f t="shared" si="1"/>
        <v>LIBRE</v>
      </c>
      <c r="I21" s="3">
        <f t="shared" si="2"/>
        <v>2</v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>
        <f t="shared" si="6"/>
        <v>2</v>
      </c>
      <c r="P21">
        <f t="shared" si="7"/>
        <v>2</v>
      </c>
      <c r="Q21" t="str">
        <f t="shared" si="8"/>
        <v>LIBRE</v>
      </c>
      <c r="R21" t="str">
        <f t="shared" si="9"/>
        <v>LIBRE</v>
      </c>
      <c r="S21" t="str">
        <f t="shared" si="10"/>
        <v>LIBRE</v>
      </c>
      <c r="T21">
        <f t="shared" si="11"/>
        <v>1.3333333333333333</v>
      </c>
      <c r="U21" t="str">
        <f t="shared" si="12"/>
        <v>No Recupera</v>
      </c>
      <c r="V21" t="str">
        <f t="shared" si="13"/>
        <v>No Recupera</v>
      </c>
    </row>
    <row r="22" spans="1:22" x14ac:dyDescent="0.25">
      <c r="A22" s="11" t="s">
        <v>57</v>
      </c>
      <c r="B22" s="11" t="s">
        <v>58</v>
      </c>
      <c r="C22" s="27"/>
      <c r="D22" s="36"/>
      <c r="E22" s="27">
        <v>5</v>
      </c>
      <c r="F22" s="27" t="s">
        <v>680</v>
      </c>
      <c r="G22" s="27" t="s">
        <v>680</v>
      </c>
      <c r="H22" s="2" t="str">
        <f t="shared" si="1"/>
        <v>LIBRE</v>
      </c>
      <c r="I22" s="3">
        <f t="shared" si="2"/>
        <v>2.5</v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2.5</v>
      </c>
      <c r="P22">
        <f t="shared" si="7"/>
        <v>2</v>
      </c>
      <c r="Q22" t="str">
        <f t="shared" si="8"/>
        <v>LIBRE</v>
      </c>
      <c r="R22" t="str">
        <f t="shared" si="9"/>
        <v>LIBRE</v>
      </c>
      <c r="S22" t="str">
        <f t="shared" si="10"/>
        <v>LIBRE</v>
      </c>
      <c r="T22">
        <f t="shared" si="11"/>
        <v>1.6666666666666667</v>
      </c>
      <c r="U22" t="str">
        <f t="shared" si="12"/>
        <v>No Recupera</v>
      </c>
      <c r="V22" t="str">
        <f t="shared" si="13"/>
        <v>No Recupera</v>
      </c>
    </row>
    <row r="23" spans="1:22" x14ac:dyDescent="0.25">
      <c r="A23" s="11" t="s">
        <v>59</v>
      </c>
      <c r="B23" s="11" t="s">
        <v>60</v>
      </c>
      <c r="C23" s="27"/>
      <c r="D23" s="36"/>
      <c r="E23" s="27">
        <v>7</v>
      </c>
      <c r="F23" s="27">
        <v>5</v>
      </c>
      <c r="G23" s="27">
        <v>8</v>
      </c>
      <c r="H23" s="2" t="str">
        <f t="shared" si="1"/>
        <v>REGULAR</v>
      </c>
      <c r="I23" s="3">
        <f t="shared" si="2"/>
        <v>6.666666666666667</v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>
        <f t="shared" si="6"/>
        <v>6.666666666666667</v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4</v>
      </c>
      <c r="U23" t="str">
        <f t="shared" si="12"/>
        <v>No Recupera</v>
      </c>
      <c r="V23" t="str">
        <f t="shared" si="13"/>
        <v>No Recupera</v>
      </c>
    </row>
    <row r="24" spans="1:22" x14ac:dyDescent="0.25">
      <c r="A24" s="11" t="s">
        <v>61</v>
      </c>
      <c r="B24" s="11" t="s">
        <v>62</v>
      </c>
      <c r="C24" s="27"/>
      <c r="D24" s="36"/>
      <c r="E24" s="27">
        <v>8</v>
      </c>
      <c r="F24" s="27">
        <v>6</v>
      </c>
      <c r="G24" s="27">
        <v>6</v>
      </c>
      <c r="H24" s="2" t="str">
        <f t="shared" si="1"/>
        <v>PROMOCIONÓ</v>
      </c>
      <c r="I24" s="3">
        <f t="shared" si="2"/>
        <v>6.666666666666667</v>
      </c>
      <c r="J24" s="13" t="str">
        <f t="shared" si="3"/>
        <v>NO VA AL RECUPERATORIO INTEGRADOR -PROMOCIONÓ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>
        <f t="shared" si="6"/>
        <v>6.666666666666667</v>
      </c>
      <c r="P24">
        <f t="shared" si="7"/>
        <v>0</v>
      </c>
      <c r="Q24" t="str">
        <f t="shared" si="8"/>
        <v>PROMOCIONÓ</v>
      </c>
      <c r="R24" t="str">
        <f t="shared" si="9"/>
        <v>PROMOCIONÓ</v>
      </c>
      <c r="S24" t="str">
        <f t="shared" si="10"/>
        <v>REGULAR</v>
      </c>
      <c r="T24">
        <f t="shared" si="11"/>
        <v>4.666666666666667</v>
      </c>
      <c r="U24" t="str">
        <f t="shared" si="12"/>
        <v>NO VA AL RECUPERATORIO INTEGRADOR -PROMOCIONÓ</v>
      </c>
      <c r="V24" t="str">
        <f t="shared" si="13"/>
        <v>No Recupera</v>
      </c>
    </row>
    <row r="25" spans="1:22" x14ac:dyDescent="0.25">
      <c r="A25" s="11" t="s">
        <v>63</v>
      </c>
      <c r="B25" s="11" t="s">
        <v>64</v>
      </c>
      <c r="C25" s="27"/>
      <c r="D25" s="36"/>
      <c r="E25" s="27">
        <v>8</v>
      </c>
      <c r="F25" s="27">
        <v>5</v>
      </c>
      <c r="G25" s="27">
        <v>7</v>
      </c>
      <c r="H25" s="2" t="str">
        <f t="shared" si="1"/>
        <v>REGULAR</v>
      </c>
      <c r="I25" s="3">
        <f t="shared" si="2"/>
        <v>6.666666666666667</v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>
        <f t="shared" si="6"/>
        <v>6.666666666666667</v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4.333333333333333</v>
      </c>
      <c r="U25" t="str">
        <f t="shared" si="12"/>
        <v>No Recupera</v>
      </c>
      <c r="V25" t="str">
        <f t="shared" si="13"/>
        <v>No Recupera</v>
      </c>
    </row>
    <row r="26" spans="1:22" x14ac:dyDescent="0.25">
      <c r="A26" s="11" t="s">
        <v>65</v>
      </c>
      <c r="B26" s="11" t="s">
        <v>66</v>
      </c>
      <c r="C26" s="27"/>
      <c r="D26" s="36"/>
      <c r="E26" s="27" t="s">
        <v>680</v>
      </c>
      <c r="F26" s="27" t="s">
        <v>680</v>
      </c>
      <c r="G26" s="27" t="s">
        <v>680</v>
      </c>
      <c r="H26" s="2" t="str">
        <f t="shared" si="1"/>
        <v>LIBRE</v>
      </c>
      <c r="I26" s="3" t="str">
        <f t="shared" si="2"/>
        <v>AUS</v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>AUS</v>
      </c>
      <c r="P26">
        <f t="shared" si="7"/>
        <v>3</v>
      </c>
      <c r="Q26" t="str">
        <f t="shared" si="8"/>
        <v>LIBRE</v>
      </c>
      <c r="R26" t="str">
        <f t="shared" si="9"/>
        <v>LIBRE</v>
      </c>
      <c r="S26" t="str">
        <f t="shared" si="10"/>
        <v>LIBRE</v>
      </c>
      <c r="T26">
        <f t="shared" si="11"/>
        <v>0</v>
      </c>
      <c r="U26" t="str">
        <f t="shared" si="12"/>
        <v>No Recupera</v>
      </c>
      <c r="V26" t="str">
        <f t="shared" si="13"/>
        <v>No Recupera</v>
      </c>
    </row>
    <row r="27" spans="1:22" x14ac:dyDescent="0.25">
      <c r="A27" s="11" t="s">
        <v>67</v>
      </c>
      <c r="B27" s="11" t="s">
        <v>68</v>
      </c>
      <c r="C27" s="27"/>
      <c r="D27" s="36"/>
      <c r="E27" s="27">
        <v>10</v>
      </c>
      <c r="F27" s="27">
        <v>8</v>
      </c>
      <c r="G27" s="27">
        <v>10</v>
      </c>
      <c r="H27" s="2" t="str">
        <f t="shared" si="1"/>
        <v>PROMOCIONÓ</v>
      </c>
      <c r="I27" s="3">
        <f t="shared" si="2"/>
        <v>9.3333333333333339</v>
      </c>
      <c r="J27" s="13" t="str">
        <f t="shared" si="3"/>
        <v>NO VA AL RECUPERATORIO INTEGRADOR -PROMOCIONÓ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>
        <f t="shared" si="6"/>
        <v>9.3333333333333339</v>
      </c>
      <c r="P27">
        <f t="shared" si="7"/>
        <v>0</v>
      </c>
      <c r="Q27" t="str">
        <f t="shared" si="8"/>
        <v>PROMOCIONÓ</v>
      </c>
      <c r="R27" t="str">
        <f t="shared" si="9"/>
        <v>PROMOCIONÓ</v>
      </c>
      <c r="S27" t="str">
        <f t="shared" si="10"/>
        <v>REGULAR</v>
      </c>
      <c r="T27">
        <f t="shared" si="11"/>
        <v>6</v>
      </c>
      <c r="U27" t="str">
        <f t="shared" si="12"/>
        <v>NO VA AL RECUPERATORIO INTEGRADOR -PROMOCIONÓ</v>
      </c>
      <c r="V27" t="str">
        <f t="shared" si="13"/>
        <v>No Recupera</v>
      </c>
    </row>
    <row r="28" spans="1:22" x14ac:dyDescent="0.25">
      <c r="A28" s="11" t="s">
        <v>69</v>
      </c>
      <c r="B28" s="11" t="s">
        <v>70</v>
      </c>
      <c r="C28" s="27"/>
      <c r="D28" s="36"/>
      <c r="E28" s="27">
        <v>4</v>
      </c>
      <c r="F28" s="27" t="s">
        <v>680</v>
      </c>
      <c r="G28" s="27" t="s">
        <v>680</v>
      </c>
      <c r="H28" s="2" t="str">
        <f t="shared" si="1"/>
        <v>LIBRE</v>
      </c>
      <c r="I28" s="3">
        <f t="shared" si="2"/>
        <v>2</v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>
        <f t="shared" si="6"/>
        <v>2</v>
      </c>
      <c r="P28">
        <f t="shared" si="7"/>
        <v>2</v>
      </c>
      <c r="Q28" t="str">
        <f t="shared" si="8"/>
        <v>LIBRE</v>
      </c>
      <c r="R28" t="str">
        <f t="shared" si="9"/>
        <v>LIBRE</v>
      </c>
      <c r="S28" t="str">
        <f t="shared" si="10"/>
        <v>LIBRE</v>
      </c>
      <c r="T28">
        <f t="shared" si="11"/>
        <v>1.3333333333333333</v>
      </c>
      <c r="U28" t="str">
        <f t="shared" si="12"/>
        <v>No Recupera</v>
      </c>
      <c r="V28" t="str">
        <f t="shared" si="13"/>
        <v>No Recupera</v>
      </c>
    </row>
    <row r="29" spans="1:22" x14ac:dyDescent="0.25">
      <c r="A29" s="11" t="s">
        <v>71</v>
      </c>
      <c r="B29" s="11" t="s">
        <v>72</v>
      </c>
      <c r="C29" s="27"/>
      <c r="D29" s="36"/>
      <c r="E29" s="27">
        <v>6</v>
      </c>
      <c r="F29" s="27">
        <v>2</v>
      </c>
      <c r="G29" s="27" t="s">
        <v>680</v>
      </c>
      <c r="H29" s="2" t="str">
        <f t="shared" si="1"/>
        <v>LIBRE</v>
      </c>
      <c r="I29" s="3">
        <f t="shared" si="2"/>
        <v>4</v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>
        <f t="shared" si="6"/>
        <v>4</v>
      </c>
      <c r="P29">
        <f t="shared" si="7"/>
        <v>1</v>
      </c>
      <c r="Q29" t="str">
        <f t="shared" si="8"/>
        <v>LIBRE</v>
      </c>
      <c r="R29" t="str">
        <f t="shared" si="9"/>
        <v>LIBRE</v>
      </c>
      <c r="S29" t="str">
        <f t="shared" si="10"/>
        <v>LIBRE</v>
      </c>
      <c r="T29">
        <f t="shared" si="11"/>
        <v>2.6666666666666665</v>
      </c>
      <c r="U29" t="str">
        <f t="shared" si="12"/>
        <v>No Recupera</v>
      </c>
      <c r="V29" t="str">
        <f t="shared" si="13"/>
        <v>No Recupera</v>
      </c>
    </row>
    <row r="30" spans="1:22" x14ac:dyDescent="0.25">
      <c r="A30" s="11" t="s">
        <v>73</v>
      </c>
      <c r="B30" s="11" t="s">
        <v>74</v>
      </c>
      <c r="C30" s="27"/>
      <c r="D30" s="36"/>
      <c r="E30" s="27">
        <v>7</v>
      </c>
      <c r="F30" s="27">
        <v>5</v>
      </c>
      <c r="G30" s="27">
        <v>8</v>
      </c>
      <c r="H30" s="2" t="str">
        <f t="shared" si="1"/>
        <v>REGULAR</v>
      </c>
      <c r="I30" s="3">
        <f t="shared" si="2"/>
        <v>6.666666666666667</v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>
        <f t="shared" si="6"/>
        <v>6.666666666666667</v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4</v>
      </c>
      <c r="U30" t="str">
        <f t="shared" si="12"/>
        <v>No Recupera</v>
      </c>
      <c r="V30" t="str">
        <f t="shared" si="13"/>
        <v>No Recupera</v>
      </c>
    </row>
    <row r="31" spans="1:22" x14ac:dyDescent="0.25">
      <c r="A31" s="11" t="s">
        <v>75</v>
      </c>
      <c r="B31" s="11" t="s">
        <v>76</v>
      </c>
      <c r="C31" s="27"/>
      <c r="D31" s="36"/>
      <c r="E31" s="27">
        <v>6</v>
      </c>
      <c r="F31" s="27">
        <v>8</v>
      </c>
      <c r="G31" s="27">
        <v>7</v>
      </c>
      <c r="H31" s="2" t="str">
        <f t="shared" si="1"/>
        <v>PROMOCIONÓ</v>
      </c>
      <c r="I31" s="3">
        <f t="shared" si="2"/>
        <v>7</v>
      </c>
      <c r="J31" s="13" t="str">
        <f t="shared" si="3"/>
        <v>NO VA AL RECUPERATORIO INTEGRADOR -PROMOCIONÓ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>
        <f t="shared" si="6"/>
        <v>7</v>
      </c>
      <c r="P31">
        <f t="shared" si="7"/>
        <v>0</v>
      </c>
      <c r="Q31" t="str">
        <f t="shared" si="8"/>
        <v>PROMOCIONÓ</v>
      </c>
      <c r="R31" t="str">
        <f t="shared" si="9"/>
        <v>PROMOCIONÓ</v>
      </c>
      <c r="S31" t="str">
        <f t="shared" si="10"/>
        <v>REGULAR</v>
      </c>
      <c r="T31">
        <f t="shared" si="11"/>
        <v>4.666666666666667</v>
      </c>
      <c r="U31" t="str">
        <f t="shared" si="12"/>
        <v>NO VA AL RECUPERATORIO INTEGRADOR -PROMOCIONÓ</v>
      </c>
      <c r="V31" t="str">
        <f t="shared" si="13"/>
        <v>No Recupera</v>
      </c>
    </row>
    <row r="32" spans="1:22" x14ac:dyDescent="0.25">
      <c r="A32" s="11" t="s">
        <v>77</v>
      </c>
      <c r="B32" s="11" t="s">
        <v>78</v>
      </c>
      <c r="C32" s="27"/>
      <c r="D32" s="36"/>
      <c r="E32" s="27">
        <v>10</v>
      </c>
      <c r="F32" s="27">
        <v>10</v>
      </c>
      <c r="G32" s="27">
        <v>9</v>
      </c>
      <c r="H32" s="2" t="str">
        <f t="shared" si="1"/>
        <v>PROMOCIONÓ</v>
      </c>
      <c r="I32" s="3">
        <f t="shared" si="2"/>
        <v>9.6666666666666661</v>
      </c>
      <c r="J32" s="13" t="str">
        <f t="shared" si="3"/>
        <v>NO VA AL RECUPERATORIO INTEGRADOR -PROMOCIONÓ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>
        <f t="shared" si="6"/>
        <v>9.6666666666666661</v>
      </c>
      <c r="P32">
        <f t="shared" si="7"/>
        <v>0</v>
      </c>
      <c r="Q32" t="str">
        <f t="shared" si="8"/>
        <v>PROMOCIONÓ</v>
      </c>
      <c r="R32" t="str">
        <f t="shared" si="9"/>
        <v>PROMOCIONÓ</v>
      </c>
      <c r="S32" t="str">
        <f t="shared" si="10"/>
        <v>REGULAR</v>
      </c>
      <c r="T32">
        <f t="shared" si="11"/>
        <v>6.666666666666667</v>
      </c>
      <c r="U32" t="str">
        <f t="shared" si="12"/>
        <v>NO VA AL RECUPERATORIO INTEGRADOR -PROMOCIONÓ</v>
      </c>
      <c r="V32" t="str">
        <f t="shared" si="13"/>
        <v>No Recupera</v>
      </c>
    </row>
    <row r="33" spans="1:22" x14ac:dyDescent="0.25">
      <c r="A33" s="11" t="s">
        <v>79</v>
      </c>
      <c r="B33" s="11" t="s">
        <v>80</v>
      </c>
      <c r="C33" s="27"/>
      <c r="D33" s="36"/>
      <c r="E33" s="27" t="s">
        <v>680</v>
      </c>
      <c r="F33" s="27" t="s">
        <v>680</v>
      </c>
      <c r="G33" s="27" t="s">
        <v>680</v>
      </c>
      <c r="H33" s="2" t="str">
        <f t="shared" si="1"/>
        <v>LIBRE</v>
      </c>
      <c r="I33" s="3" t="str">
        <f t="shared" si="2"/>
        <v>AUS</v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>AUS</v>
      </c>
      <c r="P33">
        <f t="shared" si="7"/>
        <v>3</v>
      </c>
      <c r="Q33" t="str">
        <f t="shared" si="8"/>
        <v>LIBRE</v>
      </c>
      <c r="R33" t="str">
        <f t="shared" si="9"/>
        <v>LIBRE</v>
      </c>
      <c r="S33" t="str">
        <f t="shared" si="10"/>
        <v>LIBRE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 x14ac:dyDescent="0.25">
      <c r="A34" s="11" t="s">
        <v>81</v>
      </c>
      <c r="B34" s="11" t="s">
        <v>82</v>
      </c>
      <c r="C34" s="27"/>
      <c r="D34" s="36"/>
      <c r="E34" s="27">
        <v>8</v>
      </c>
      <c r="F34" s="27">
        <v>9</v>
      </c>
      <c r="G34" s="27">
        <v>5</v>
      </c>
      <c r="H34" s="2" t="str">
        <f t="shared" si="1"/>
        <v>REGULAR</v>
      </c>
      <c r="I34" s="3">
        <f t="shared" si="2"/>
        <v>7.333333333333333</v>
      </c>
      <c r="J34" s="13" t="str">
        <f t="shared" si="3"/>
        <v>PUEDE RECUPERAR INTEGRADOR PARA PROMOCION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>
        <f t="shared" si="6"/>
        <v>7.333333333333333</v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5.666666666666667</v>
      </c>
      <c r="U34" t="str">
        <f t="shared" si="12"/>
        <v>PUEDE RECUPERAR INTEGRADOR PARA PROMOCION</v>
      </c>
      <c r="V34" t="str">
        <f t="shared" si="13"/>
        <v>PUEDE RECUPERAR INTEGRADOR PARA PROMOCION</v>
      </c>
    </row>
    <row r="35" spans="1:22" x14ac:dyDescent="0.25">
      <c r="A35" s="11" t="s">
        <v>83</v>
      </c>
      <c r="B35" s="11" t="s">
        <v>84</v>
      </c>
      <c r="C35" s="27"/>
      <c r="D35" s="36"/>
      <c r="E35" s="27">
        <v>6</v>
      </c>
      <c r="F35" s="27">
        <v>8</v>
      </c>
      <c r="G35" s="27">
        <v>9</v>
      </c>
      <c r="H35" s="2" t="str">
        <f t="shared" si="1"/>
        <v>PROMOCIONÓ</v>
      </c>
      <c r="I35" s="3">
        <f t="shared" si="2"/>
        <v>7.666666666666667</v>
      </c>
      <c r="J35" s="13" t="str">
        <f t="shared" si="3"/>
        <v>NO VA AL RECUPERATORIO INTEGRADOR -PROMOCIONÓ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>
        <f t="shared" si="6"/>
        <v>7.666666666666667</v>
      </c>
      <c r="P35">
        <f t="shared" si="7"/>
        <v>0</v>
      </c>
      <c r="Q35" t="str">
        <f t="shared" si="8"/>
        <v>PROMOCIONÓ</v>
      </c>
      <c r="R35" t="str">
        <f t="shared" si="9"/>
        <v>PROMOCIONÓ</v>
      </c>
      <c r="S35" t="str">
        <f t="shared" si="10"/>
        <v>REGULAR</v>
      </c>
      <c r="T35">
        <f t="shared" si="11"/>
        <v>4.666666666666667</v>
      </c>
      <c r="U35" t="str">
        <f t="shared" si="12"/>
        <v>NO VA AL RECUPERATORIO INTEGRADOR -PROMOCIONÓ</v>
      </c>
      <c r="V35" t="str">
        <f t="shared" si="13"/>
        <v>No Recupera</v>
      </c>
    </row>
    <row r="36" spans="1:22" x14ac:dyDescent="0.25">
      <c r="A36" s="11" t="s">
        <v>85</v>
      </c>
      <c r="B36" s="11" t="s">
        <v>86</v>
      </c>
      <c r="C36" s="27"/>
      <c r="D36" s="36"/>
      <c r="E36" s="27">
        <v>10</v>
      </c>
      <c r="F36" s="27">
        <v>9</v>
      </c>
      <c r="G36" s="27">
        <v>10</v>
      </c>
      <c r="H36" s="2" t="str">
        <f t="shared" si="1"/>
        <v>PROMOCIONÓ</v>
      </c>
      <c r="I36" s="3">
        <f t="shared" si="2"/>
        <v>9.6666666666666661</v>
      </c>
      <c r="J36" s="13" t="str">
        <f t="shared" si="3"/>
        <v>NO VA AL RECUPERATORIO INTEGRADOR -PROMOCIONÓ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>
        <f t="shared" si="6"/>
        <v>9.6666666666666661</v>
      </c>
      <c r="P36">
        <f t="shared" si="7"/>
        <v>0</v>
      </c>
      <c r="Q36" t="str">
        <f t="shared" si="8"/>
        <v>PROMOCIONÓ</v>
      </c>
      <c r="R36" t="str">
        <f t="shared" si="9"/>
        <v>PROMOCIONÓ</v>
      </c>
      <c r="S36" t="str">
        <f t="shared" si="10"/>
        <v>REGULAR</v>
      </c>
      <c r="T36">
        <f t="shared" si="11"/>
        <v>6.333333333333333</v>
      </c>
      <c r="U36" t="str">
        <f t="shared" si="12"/>
        <v>NO VA AL RECUPERATORIO INTEGRADOR -PROMOCIONÓ</v>
      </c>
      <c r="V36" t="str">
        <f t="shared" si="13"/>
        <v>No Recupera</v>
      </c>
    </row>
    <row r="37" spans="1:22" x14ac:dyDescent="0.25">
      <c r="A37" s="11" t="s">
        <v>87</v>
      </c>
      <c r="B37" s="11" t="s">
        <v>88</v>
      </c>
      <c r="C37" s="27"/>
      <c r="D37" s="36"/>
      <c r="E37" s="27" t="s">
        <v>680</v>
      </c>
      <c r="F37" s="27" t="s">
        <v>680</v>
      </c>
      <c r="G37" s="27" t="s">
        <v>680</v>
      </c>
      <c r="H37" s="2" t="str">
        <f t="shared" si="1"/>
        <v>LIBRE</v>
      </c>
      <c r="I37" s="3" t="str">
        <f t="shared" si="2"/>
        <v>AUS</v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>AUS</v>
      </c>
      <c r="P37">
        <f t="shared" si="7"/>
        <v>3</v>
      </c>
      <c r="Q37" t="str">
        <f t="shared" si="8"/>
        <v>LIBRE</v>
      </c>
      <c r="R37" t="str">
        <f t="shared" si="9"/>
        <v>LIBRE</v>
      </c>
      <c r="S37" t="str">
        <f t="shared" si="10"/>
        <v>LIBRE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 x14ac:dyDescent="0.25">
      <c r="A38" s="11" t="s">
        <v>89</v>
      </c>
      <c r="B38" s="11" t="s">
        <v>90</v>
      </c>
      <c r="C38" s="27"/>
      <c r="D38" s="36"/>
      <c r="E38" s="27">
        <v>7</v>
      </c>
      <c r="F38" s="27">
        <v>9</v>
      </c>
      <c r="G38" s="27">
        <v>8</v>
      </c>
      <c r="H38" s="2" t="str">
        <f t="shared" si="1"/>
        <v>PROMOCIONÓ</v>
      </c>
      <c r="I38" s="3">
        <f t="shared" si="2"/>
        <v>8</v>
      </c>
      <c r="J38" s="13" t="str">
        <f t="shared" si="3"/>
        <v>NO VA AL RECUPERATORIO INTEGRADOR -PROMOCIONÓ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8</v>
      </c>
      <c r="P38">
        <f t="shared" si="7"/>
        <v>0</v>
      </c>
      <c r="Q38" t="str">
        <f t="shared" si="8"/>
        <v>PROMOCIONÓ</v>
      </c>
      <c r="R38" t="str">
        <f t="shared" si="9"/>
        <v>PROMOCIONÓ</v>
      </c>
      <c r="S38" t="str">
        <f t="shared" si="10"/>
        <v>REGULAR</v>
      </c>
      <c r="T38">
        <f t="shared" si="11"/>
        <v>5.333333333333333</v>
      </c>
      <c r="U38" t="str">
        <f t="shared" si="12"/>
        <v>NO VA AL RECUPERATORIO INTEGRADOR -PROMOCIONÓ</v>
      </c>
      <c r="V38" t="str">
        <f t="shared" si="13"/>
        <v>No Recupera</v>
      </c>
    </row>
    <row r="39" spans="1:22" x14ac:dyDescent="0.25">
      <c r="A39" s="11" t="s">
        <v>91</v>
      </c>
      <c r="B39" s="11" t="s">
        <v>92</v>
      </c>
      <c r="C39" s="27"/>
      <c r="D39" s="36"/>
      <c r="E39" s="27">
        <v>6</v>
      </c>
      <c r="F39" s="27">
        <v>6</v>
      </c>
      <c r="G39" s="27">
        <v>9</v>
      </c>
      <c r="H39" s="2" t="str">
        <f t="shared" si="1"/>
        <v>PROMOCIONÓ</v>
      </c>
      <c r="I39" s="3">
        <f t="shared" si="2"/>
        <v>7</v>
      </c>
      <c r="J39" s="13" t="str">
        <f t="shared" si="3"/>
        <v>NO VA AL RECUPERATORIO INTEGRADOR -PROMOCIONÓ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>
        <f t="shared" si="6"/>
        <v>7</v>
      </c>
      <c r="P39">
        <f t="shared" si="7"/>
        <v>0</v>
      </c>
      <c r="Q39" t="str">
        <f t="shared" si="8"/>
        <v>PROMOCIONÓ</v>
      </c>
      <c r="R39" t="str">
        <f t="shared" si="9"/>
        <v>PROMOCIONÓ</v>
      </c>
      <c r="S39" t="str">
        <f t="shared" si="10"/>
        <v>REGULAR</v>
      </c>
      <c r="T39">
        <f t="shared" si="11"/>
        <v>4</v>
      </c>
      <c r="U39" t="str">
        <f t="shared" si="12"/>
        <v>NO VA AL RECUPERATORIO INTEGRADOR -PROMOCIONÓ</v>
      </c>
      <c r="V39" t="str">
        <f t="shared" si="13"/>
        <v>No Recupera</v>
      </c>
    </row>
    <row r="40" spans="1:22" x14ac:dyDescent="0.25">
      <c r="A40" s="11" t="s">
        <v>93</v>
      </c>
      <c r="B40" s="11" t="s">
        <v>94</v>
      </c>
      <c r="C40" s="27"/>
      <c r="D40" s="36"/>
      <c r="E40" s="27">
        <v>7</v>
      </c>
      <c r="F40" s="27">
        <v>6</v>
      </c>
      <c r="G40" s="27">
        <v>10</v>
      </c>
      <c r="H40" s="2" t="str">
        <f t="shared" si="1"/>
        <v>PROMOCIONÓ</v>
      </c>
      <c r="I40" s="3">
        <f t="shared" si="2"/>
        <v>7.666666666666667</v>
      </c>
      <c r="J40" s="13" t="str">
        <f t="shared" si="3"/>
        <v>NO VA AL RECUPERATORIO INTEGRADOR -PROMOCIONÓ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>
        <f t="shared" si="6"/>
        <v>7.666666666666667</v>
      </c>
      <c r="P40">
        <f t="shared" si="7"/>
        <v>0</v>
      </c>
      <c r="Q40" t="str">
        <f t="shared" si="8"/>
        <v>PROMOCIONÓ</v>
      </c>
      <c r="R40" t="str">
        <f t="shared" si="9"/>
        <v>PROMOCIONÓ</v>
      </c>
      <c r="S40" t="str">
        <f t="shared" si="10"/>
        <v>REGULAR</v>
      </c>
      <c r="T40">
        <f t="shared" si="11"/>
        <v>4.333333333333333</v>
      </c>
      <c r="U40" t="str">
        <f t="shared" si="12"/>
        <v>NO VA AL RECUPERATORIO INTEGRADOR -PROMOCIONÓ</v>
      </c>
      <c r="V40" t="str">
        <f t="shared" si="13"/>
        <v>No Recupera</v>
      </c>
    </row>
    <row r="41" spans="1:22" x14ac:dyDescent="0.25">
      <c r="A41" s="11" t="s">
        <v>95</v>
      </c>
      <c r="B41" s="11" t="s">
        <v>96</v>
      </c>
      <c r="C41" s="27"/>
      <c r="D41" s="36"/>
      <c r="E41" s="27">
        <v>8</v>
      </c>
      <c r="F41" s="27">
        <v>8</v>
      </c>
      <c r="G41" s="27">
        <v>3</v>
      </c>
      <c r="H41" s="2" t="str">
        <f t="shared" si="1"/>
        <v>REGULAR</v>
      </c>
      <c r="I41" s="3">
        <f t="shared" si="2"/>
        <v>6.333333333333333</v>
      </c>
      <c r="J41" s="13" t="str">
        <f t="shared" si="3"/>
        <v>PUEDE RECUPERAR INTEGRADOR PARA PROMOCION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>
        <f t="shared" si="6"/>
        <v>6.333333333333333</v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5.333333333333333</v>
      </c>
      <c r="U41" t="str">
        <f t="shared" si="12"/>
        <v>PUEDE RECUPERAR INTEGRADOR PARA PROMOCION</v>
      </c>
      <c r="V41" t="str">
        <f t="shared" si="13"/>
        <v>PUEDE RECUPERAR INTEGRADOR PARA PROMOCION</v>
      </c>
    </row>
    <row r="42" spans="1:22" x14ac:dyDescent="0.25">
      <c r="A42" s="11" t="s">
        <v>97</v>
      </c>
      <c r="B42" s="11" t="s">
        <v>98</v>
      </c>
      <c r="C42" s="27"/>
      <c r="D42" s="36"/>
      <c r="E42" s="27">
        <v>4</v>
      </c>
      <c r="F42" s="27" t="s">
        <v>680</v>
      </c>
      <c r="G42" s="27" t="s">
        <v>680</v>
      </c>
      <c r="H42" s="2" t="str">
        <f t="shared" si="1"/>
        <v>LIBRE</v>
      </c>
      <c r="I42" s="3">
        <f t="shared" si="2"/>
        <v>2</v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>
        <f t="shared" si="6"/>
        <v>2</v>
      </c>
      <c r="P42">
        <f t="shared" si="7"/>
        <v>2</v>
      </c>
      <c r="Q42" t="str">
        <f t="shared" si="8"/>
        <v>LIBRE</v>
      </c>
      <c r="R42" t="str">
        <f t="shared" si="9"/>
        <v>LIBRE</v>
      </c>
      <c r="S42" t="str">
        <f t="shared" si="10"/>
        <v>LIBRE</v>
      </c>
      <c r="T42">
        <f t="shared" si="11"/>
        <v>1.3333333333333333</v>
      </c>
      <c r="U42" t="str">
        <f t="shared" si="12"/>
        <v>No Recupera</v>
      </c>
      <c r="V42" t="str">
        <f t="shared" si="13"/>
        <v>No Recupera</v>
      </c>
    </row>
    <row r="43" spans="1:22" x14ac:dyDescent="0.25">
      <c r="A43" s="11" t="s">
        <v>99</v>
      </c>
      <c r="B43" s="11" t="s">
        <v>100</v>
      </c>
      <c r="C43" s="27"/>
      <c r="D43" s="36"/>
      <c r="E43" s="27">
        <v>6</v>
      </c>
      <c r="F43" s="27">
        <v>6</v>
      </c>
      <c r="G43" s="27">
        <v>9</v>
      </c>
      <c r="H43" s="2" t="str">
        <f t="shared" si="1"/>
        <v>PROMOCIONÓ</v>
      </c>
      <c r="I43" s="3">
        <f t="shared" si="2"/>
        <v>7</v>
      </c>
      <c r="J43" s="13" t="str">
        <f t="shared" si="3"/>
        <v>NO VA AL RECUPERATORIO INTEGRADOR -PROMOCIONÓ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>
        <f t="shared" si="6"/>
        <v>7</v>
      </c>
      <c r="P43">
        <f t="shared" si="7"/>
        <v>0</v>
      </c>
      <c r="Q43" t="str">
        <f t="shared" si="8"/>
        <v>PROMOCIONÓ</v>
      </c>
      <c r="R43" t="str">
        <f t="shared" si="9"/>
        <v>PROMOCIONÓ</v>
      </c>
      <c r="S43" t="str">
        <f t="shared" si="10"/>
        <v>REGULAR</v>
      </c>
      <c r="T43">
        <f t="shared" si="11"/>
        <v>4</v>
      </c>
      <c r="U43" t="str">
        <f t="shared" si="12"/>
        <v>NO VA AL RECUPERATORIO INTEGRADOR -PROMOCIONÓ</v>
      </c>
      <c r="V43" t="str">
        <f t="shared" si="13"/>
        <v>No Recupera</v>
      </c>
    </row>
    <row r="44" spans="1:22" x14ac:dyDescent="0.25">
      <c r="A44" s="11" t="s">
        <v>101</v>
      </c>
      <c r="B44" s="11" t="s">
        <v>102</v>
      </c>
      <c r="C44" s="27"/>
      <c r="D44" s="36"/>
      <c r="E44" s="27">
        <v>6</v>
      </c>
      <c r="F44" s="27">
        <v>6</v>
      </c>
      <c r="G44" s="27">
        <v>3</v>
      </c>
      <c r="H44" s="2" t="str">
        <f t="shared" si="1"/>
        <v>LIBRE</v>
      </c>
      <c r="I44" s="3">
        <f t="shared" si="2"/>
        <v>5</v>
      </c>
      <c r="J44" s="13" t="str">
        <f t="shared" si="3"/>
        <v>PUEDE RECUPERAR INTEGRADOR PARA PROMOCION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>
        <f t="shared" si="6"/>
        <v>5</v>
      </c>
      <c r="P44">
        <f t="shared" si="7"/>
        <v>0</v>
      </c>
      <c r="Q44" t="str">
        <f t="shared" si="8"/>
        <v>LIBRE</v>
      </c>
      <c r="R44" t="str">
        <f t="shared" si="9"/>
        <v>LIBRE</v>
      </c>
      <c r="S44" t="str">
        <f t="shared" si="10"/>
        <v>LIBRE</v>
      </c>
      <c r="T44">
        <f t="shared" si="11"/>
        <v>4</v>
      </c>
      <c r="U44" t="str">
        <f t="shared" si="12"/>
        <v>PUEDE RECUPERAR INTEGRADOR PARA PROMOCION</v>
      </c>
      <c r="V44" t="str">
        <f t="shared" si="13"/>
        <v>PUEDE RECUPERAR INTEGRADOR PARA PROMOCION</v>
      </c>
    </row>
    <row r="45" spans="1:22" x14ac:dyDescent="0.25">
      <c r="A45" s="11" t="s">
        <v>103</v>
      </c>
      <c r="B45" s="11" t="s">
        <v>104</v>
      </c>
      <c r="C45" s="27"/>
      <c r="D45" s="36"/>
      <c r="E45" s="27" t="s">
        <v>680</v>
      </c>
      <c r="F45" s="27" t="s">
        <v>680</v>
      </c>
      <c r="G45" s="27" t="s">
        <v>680</v>
      </c>
      <c r="H45" s="2" t="str">
        <f t="shared" si="1"/>
        <v>LIBRE</v>
      </c>
      <c r="I45" s="3" t="str">
        <f t="shared" si="2"/>
        <v>AUS</v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>AUS</v>
      </c>
      <c r="P45">
        <f t="shared" si="7"/>
        <v>3</v>
      </c>
      <c r="Q45" t="str">
        <f t="shared" si="8"/>
        <v>LIBRE</v>
      </c>
      <c r="R45" t="str">
        <f t="shared" si="9"/>
        <v>LIBRE</v>
      </c>
      <c r="S45" t="str">
        <f t="shared" si="10"/>
        <v>LIBRE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 x14ac:dyDescent="0.25">
      <c r="A46" s="11" t="s">
        <v>105</v>
      </c>
      <c r="B46" s="11" t="s">
        <v>106</v>
      </c>
      <c r="C46" s="27"/>
      <c r="D46" s="36"/>
      <c r="E46" s="27" t="s">
        <v>680</v>
      </c>
      <c r="F46" s="27" t="s">
        <v>680</v>
      </c>
      <c r="G46" s="27" t="s">
        <v>680</v>
      </c>
      <c r="H46" s="2" t="str">
        <f t="shared" si="1"/>
        <v>LIBRE</v>
      </c>
      <c r="I46" s="3" t="str">
        <f t="shared" si="2"/>
        <v>AUS</v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>AUS</v>
      </c>
      <c r="P46">
        <f t="shared" si="7"/>
        <v>3</v>
      </c>
      <c r="Q46" t="str">
        <f t="shared" si="8"/>
        <v>LIBRE</v>
      </c>
      <c r="R46" t="str">
        <f t="shared" si="9"/>
        <v>LIBRE</v>
      </c>
      <c r="S46" t="str">
        <f t="shared" si="10"/>
        <v>LIBRE</v>
      </c>
      <c r="T46">
        <f t="shared" si="11"/>
        <v>0</v>
      </c>
      <c r="U46" t="str">
        <f t="shared" si="12"/>
        <v>No Recupera</v>
      </c>
      <c r="V46" t="str">
        <f t="shared" si="13"/>
        <v>No Recupera</v>
      </c>
    </row>
    <row r="47" spans="1:22" x14ac:dyDescent="0.25">
      <c r="A47" s="11" t="s">
        <v>107</v>
      </c>
      <c r="B47" s="11" t="s">
        <v>108</v>
      </c>
      <c r="C47" s="27"/>
      <c r="D47" s="36"/>
      <c r="E47" s="27">
        <v>10</v>
      </c>
      <c r="F47" s="27">
        <v>8</v>
      </c>
      <c r="G47" s="27">
        <v>9</v>
      </c>
      <c r="H47" s="2" t="str">
        <f t="shared" si="1"/>
        <v>PROMOCIONÓ</v>
      </c>
      <c r="I47" s="3">
        <f t="shared" si="2"/>
        <v>9</v>
      </c>
      <c r="J47" s="13" t="str">
        <f t="shared" si="3"/>
        <v>NO VA AL RECUPERATORIO INTEGRADOR -PROMOCIONÓ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>
        <f t="shared" si="6"/>
        <v>9</v>
      </c>
      <c r="P47">
        <f t="shared" si="7"/>
        <v>0</v>
      </c>
      <c r="Q47" t="str">
        <f t="shared" si="8"/>
        <v>PROMOCIONÓ</v>
      </c>
      <c r="R47" t="str">
        <f t="shared" si="9"/>
        <v>PROMOCIONÓ</v>
      </c>
      <c r="S47" t="str">
        <f t="shared" si="10"/>
        <v>REGULAR</v>
      </c>
      <c r="T47">
        <f t="shared" si="11"/>
        <v>6</v>
      </c>
      <c r="U47" t="str">
        <f t="shared" si="12"/>
        <v>NO VA AL RECUPERATORIO INTEGRADOR -PROMOCIONÓ</v>
      </c>
      <c r="V47" t="str">
        <f t="shared" si="13"/>
        <v>No Recupera</v>
      </c>
    </row>
    <row r="48" spans="1:22" x14ac:dyDescent="0.25">
      <c r="A48" s="11" t="s">
        <v>109</v>
      </c>
      <c r="B48" s="11" t="s">
        <v>110</v>
      </c>
      <c r="C48" s="27"/>
      <c r="D48" s="36"/>
      <c r="E48" s="27">
        <v>2</v>
      </c>
      <c r="F48" s="27" t="s">
        <v>680</v>
      </c>
      <c r="G48" s="27" t="s">
        <v>680</v>
      </c>
      <c r="H48" s="2" t="str">
        <f t="shared" si="1"/>
        <v>LIBRE</v>
      </c>
      <c r="I48" s="3">
        <f t="shared" si="2"/>
        <v>1</v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>
        <f t="shared" si="6"/>
        <v>1</v>
      </c>
      <c r="P48">
        <f t="shared" si="7"/>
        <v>2</v>
      </c>
      <c r="Q48" t="str">
        <f t="shared" si="8"/>
        <v>LIBRE</v>
      </c>
      <c r="R48" t="str">
        <f t="shared" si="9"/>
        <v>LIBRE</v>
      </c>
      <c r="S48" t="str">
        <f t="shared" si="10"/>
        <v>LIBRE</v>
      </c>
      <c r="T48">
        <f t="shared" si="11"/>
        <v>0.66666666666666663</v>
      </c>
      <c r="U48" t="str">
        <f t="shared" si="12"/>
        <v>No Recupera</v>
      </c>
      <c r="V48" t="str">
        <f t="shared" si="13"/>
        <v>No Recupera</v>
      </c>
    </row>
    <row r="49" spans="1:22" x14ac:dyDescent="0.25">
      <c r="A49" s="11" t="s">
        <v>111</v>
      </c>
      <c r="B49" s="11" t="s">
        <v>112</v>
      </c>
      <c r="C49" s="27"/>
      <c r="D49" s="36"/>
      <c r="E49" s="27">
        <v>9</v>
      </c>
      <c r="F49" s="27">
        <v>9</v>
      </c>
      <c r="G49" s="27">
        <v>10</v>
      </c>
      <c r="H49" s="2" t="str">
        <f t="shared" si="1"/>
        <v>PROMOCIONÓ</v>
      </c>
      <c r="I49" s="3">
        <f t="shared" si="2"/>
        <v>9.3333333333333339</v>
      </c>
      <c r="J49" s="13" t="str">
        <f t="shared" si="3"/>
        <v>NO VA AL RECUPERATORIO INTEGRADOR -PROMOCIONÓ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>
        <f t="shared" si="6"/>
        <v>9.3333333333333339</v>
      </c>
      <c r="P49">
        <f t="shared" si="7"/>
        <v>0</v>
      </c>
      <c r="Q49" t="str">
        <f t="shared" si="8"/>
        <v>PROMOCIONÓ</v>
      </c>
      <c r="R49" t="str">
        <f t="shared" si="9"/>
        <v>PROMOCIONÓ</v>
      </c>
      <c r="S49" t="str">
        <f t="shared" si="10"/>
        <v>REGULAR</v>
      </c>
      <c r="T49">
        <f t="shared" si="11"/>
        <v>6</v>
      </c>
      <c r="U49" t="str">
        <f t="shared" si="12"/>
        <v>NO VA AL RECUPERATORIO INTEGRADOR -PROMOCIONÓ</v>
      </c>
      <c r="V49" t="str">
        <f t="shared" si="13"/>
        <v>No Recupera</v>
      </c>
    </row>
    <row r="50" spans="1:22" x14ac:dyDescent="0.25">
      <c r="A50" s="11" t="s">
        <v>113</v>
      </c>
      <c r="B50" s="11" t="s">
        <v>114</v>
      </c>
      <c r="C50" s="27"/>
      <c r="D50" s="36"/>
      <c r="E50" s="27">
        <v>7</v>
      </c>
      <c r="F50" s="27">
        <v>5</v>
      </c>
      <c r="G50" s="27">
        <v>8</v>
      </c>
      <c r="H50" s="2" t="str">
        <f t="shared" si="1"/>
        <v>REGULAR</v>
      </c>
      <c r="I50" s="3">
        <f t="shared" si="2"/>
        <v>6.666666666666667</v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>
        <f t="shared" si="6"/>
        <v>6.666666666666667</v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4</v>
      </c>
      <c r="U50" t="str">
        <f t="shared" si="12"/>
        <v>No Recupera</v>
      </c>
      <c r="V50" t="str">
        <f t="shared" si="13"/>
        <v>No Recupera</v>
      </c>
    </row>
    <row r="51" spans="1:22" x14ac:dyDescent="0.25">
      <c r="A51" s="11" t="s">
        <v>115</v>
      </c>
      <c r="B51" s="11" t="s">
        <v>116</v>
      </c>
      <c r="C51" s="27"/>
      <c r="D51" s="36"/>
      <c r="E51" s="27">
        <v>4</v>
      </c>
      <c r="F51" s="27" t="s">
        <v>680</v>
      </c>
      <c r="G51" s="27" t="s">
        <v>680</v>
      </c>
      <c r="H51" s="2" t="str">
        <f t="shared" si="1"/>
        <v>LIBRE</v>
      </c>
      <c r="I51" s="3">
        <f t="shared" si="2"/>
        <v>2</v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>
        <f t="shared" si="6"/>
        <v>2</v>
      </c>
      <c r="P51">
        <f t="shared" si="7"/>
        <v>2</v>
      </c>
      <c r="Q51" t="str">
        <f t="shared" si="8"/>
        <v>LIBRE</v>
      </c>
      <c r="R51" t="str">
        <f t="shared" si="9"/>
        <v>LIBRE</v>
      </c>
      <c r="S51" t="str">
        <f t="shared" si="10"/>
        <v>LIBRE</v>
      </c>
      <c r="T51">
        <f t="shared" si="11"/>
        <v>1.3333333333333333</v>
      </c>
      <c r="U51" t="str">
        <f t="shared" si="12"/>
        <v>No Recupera</v>
      </c>
      <c r="V51" t="str">
        <f t="shared" si="13"/>
        <v>No Recupera</v>
      </c>
    </row>
    <row r="52" spans="1:22" x14ac:dyDescent="0.25">
      <c r="A52" s="11" t="s">
        <v>117</v>
      </c>
      <c r="B52" s="11" t="s">
        <v>118</v>
      </c>
      <c r="C52" s="27"/>
      <c r="D52" s="36"/>
      <c r="E52" s="27" t="s">
        <v>680</v>
      </c>
      <c r="F52" s="27" t="s">
        <v>680</v>
      </c>
      <c r="G52" s="27" t="s">
        <v>680</v>
      </c>
      <c r="H52" s="2" t="str">
        <f t="shared" si="1"/>
        <v>LIBRE</v>
      </c>
      <c r="I52" s="3" t="str">
        <f t="shared" si="2"/>
        <v>AUS</v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>AUS</v>
      </c>
      <c r="P52">
        <f t="shared" si="7"/>
        <v>3</v>
      </c>
      <c r="Q52" t="str">
        <f t="shared" si="8"/>
        <v>LIBRE</v>
      </c>
      <c r="R52" t="str">
        <f t="shared" si="9"/>
        <v>LIBRE</v>
      </c>
      <c r="S52" t="str">
        <f t="shared" si="10"/>
        <v>LIBRE</v>
      </c>
      <c r="T52">
        <f t="shared" si="11"/>
        <v>0</v>
      </c>
      <c r="U52" t="str">
        <f t="shared" si="12"/>
        <v>No Recupera</v>
      </c>
      <c r="V52" t="str">
        <f t="shared" si="13"/>
        <v>No Recupera</v>
      </c>
    </row>
    <row r="53" spans="1:22" x14ac:dyDescent="0.25">
      <c r="A53" s="11" t="s">
        <v>119</v>
      </c>
      <c r="B53" s="11" t="s">
        <v>120</v>
      </c>
      <c r="C53" s="27"/>
      <c r="D53" s="36"/>
      <c r="E53" s="27" t="s">
        <v>680</v>
      </c>
      <c r="F53" s="27" t="s">
        <v>680</v>
      </c>
      <c r="G53" s="27" t="s">
        <v>680</v>
      </c>
      <c r="H53" s="2" t="str">
        <f t="shared" si="1"/>
        <v>LIBRE</v>
      </c>
      <c r="I53" s="3" t="str">
        <f t="shared" si="2"/>
        <v>AUS</v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>AUS</v>
      </c>
      <c r="P53">
        <f t="shared" si="7"/>
        <v>3</v>
      </c>
      <c r="Q53" t="str">
        <f t="shared" si="8"/>
        <v>LIBRE</v>
      </c>
      <c r="R53" t="str">
        <f t="shared" si="9"/>
        <v>LIBRE</v>
      </c>
      <c r="S53" t="str">
        <f t="shared" si="10"/>
        <v>LIBRE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 x14ac:dyDescent="0.25">
      <c r="A54" s="11" t="s">
        <v>121</v>
      </c>
      <c r="B54" s="11" t="s">
        <v>122</v>
      </c>
      <c r="C54" s="27"/>
      <c r="D54" s="36"/>
      <c r="E54" s="27" t="s">
        <v>680</v>
      </c>
      <c r="F54" s="27" t="s">
        <v>680</v>
      </c>
      <c r="G54" s="27" t="s">
        <v>680</v>
      </c>
      <c r="H54" s="2" t="str">
        <f t="shared" si="1"/>
        <v>LIBRE</v>
      </c>
      <c r="I54" s="3" t="str">
        <f t="shared" si="2"/>
        <v>AUS</v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>AUS</v>
      </c>
      <c r="P54">
        <f t="shared" si="7"/>
        <v>3</v>
      </c>
      <c r="Q54" t="str">
        <f t="shared" si="8"/>
        <v>LIBRE</v>
      </c>
      <c r="R54" t="str">
        <f t="shared" si="9"/>
        <v>LIBRE</v>
      </c>
      <c r="S54" t="str">
        <f t="shared" si="10"/>
        <v>LIBRE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 x14ac:dyDescent="0.25">
      <c r="A55" s="11" t="s">
        <v>123</v>
      </c>
      <c r="B55" s="11" t="s">
        <v>124</v>
      </c>
      <c r="C55" s="27"/>
      <c r="D55" s="36"/>
      <c r="E55" s="27">
        <v>9</v>
      </c>
      <c r="F55" s="27">
        <v>8</v>
      </c>
      <c r="G55" s="27">
        <v>10</v>
      </c>
      <c r="H55" s="2" t="str">
        <f t="shared" si="1"/>
        <v>PROMOCIONÓ</v>
      </c>
      <c r="I55" s="3">
        <f t="shared" si="2"/>
        <v>9</v>
      </c>
      <c r="J55" s="13" t="str">
        <f t="shared" si="3"/>
        <v>NO VA AL RECUPERATORIO INTEGRADOR -PROMOCIONÓ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>
        <f t="shared" si="6"/>
        <v>9</v>
      </c>
      <c r="P55">
        <f t="shared" si="7"/>
        <v>0</v>
      </c>
      <c r="Q55" t="str">
        <f t="shared" si="8"/>
        <v>PROMOCIONÓ</v>
      </c>
      <c r="R55" t="str">
        <f t="shared" si="9"/>
        <v>PROMOCIONÓ</v>
      </c>
      <c r="S55" t="str">
        <f t="shared" si="10"/>
        <v>REGULAR</v>
      </c>
      <c r="T55">
        <f t="shared" si="11"/>
        <v>5.666666666666667</v>
      </c>
      <c r="U55" t="str">
        <f t="shared" si="12"/>
        <v>NO VA AL RECUPERATORIO INTEGRADOR -PROMOCIONÓ</v>
      </c>
      <c r="V55" t="str">
        <f t="shared" si="13"/>
        <v>No Recupera</v>
      </c>
    </row>
    <row r="56" spans="1:22" x14ac:dyDescent="0.25">
      <c r="A56" s="11" t="s">
        <v>125</v>
      </c>
      <c r="B56" s="11" t="s">
        <v>126</v>
      </c>
      <c r="C56" s="27"/>
      <c r="D56" s="36"/>
      <c r="E56" s="27">
        <v>4</v>
      </c>
      <c r="F56" s="27" t="s">
        <v>680</v>
      </c>
      <c r="G56" s="27" t="s">
        <v>680</v>
      </c>
      <c r="H56" s="2" t="str">
        <f t="shared" si="1"/>
        <v>LIBRE</v>
      </c>
      <c r="I56" s="3">
        <f t="shared" si="2"/>
        <v>2</v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>
        <f t="shared" si="6"/>
        <v>2</v>
      </c>
      <c r="P56">
        <f t="shared" si="7"/>
        <v>2</v>
      </c>
      <c r="Q56" t="str">
        <f t="shared" si="8"/>
        <v>LIBRE</v>
      </c>
      <c r="R56" t="str">
        <f t="shared" si="9"/>
        <v>LIBRE</v>
      </c>
      <c r="S56" t="str">
        <f t="shared" si="10"/>
        <v>LIBRE</v>
      </c>
      <c r="T56">
        <f t="shared" si="11"/>
        <v>1.3333333333333333</v>
      </c>
      <c r="U56" t="str">
        <f t="shared" si="12"/>
        <v>No Recupera</v>
      </c>
      <c r="V56" t="str">
        <f t="shared" si="13"/>
        <v>No Recupera</v>
      </c>
    </row>
    <row r="57" spans="1:22" x14ac:dyDescent="0.25">
      <c r="A57" s="11" t="s">
        <v>127</v>
      </c>
      <c r="B57" s="11" t="s">
        <v>128</v>
      </c>
      <c r="C57" s="27"/>
      <c r="D57" s="36"/>
      <c r="E57" s="27" t="s">
        <v>680</v>
      </c>
      <c r="F57" s="27" t="s">
        <v>680</v>
      </c>
      <c r="G57" s="27" t="s">
        <v>680</v>
      </c>
      <c r="H57" s="2" t="str">
        <f t="shared" si="1"/>
        <v>LIBRE</v>
      </c>
      <c r="I57" s="3" t="str">
        <f t="shared" si="2"/>
        <v>AUS</v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>AUS</v>
      </c>
      <c r="P57">
        <f t="shared" si="7"/>
        <v>3</v>
      </c>
      <c r="Q57" t="str">
        <f t="shared" si="8"/>
        <v>LIBRE</v>
      </c>
      <c r="R57" t="str">
        <f t="shared" si="9"/>
        <v>LIBRE</v>
      </c>
      <c r="S57" t="str">
        <f t="shared" si="10"/>
        <v>LIBRE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 x14ac:dyDescent="0.25">
      <c r="A58" s="11" t="s">
        <v>129</v>
      </c>
      <c r="B58" s="11" t="s">
        <v>130</v>
      </c>
      <c r="C58" s="27"/>
      <c r="D58" s="36"/>
      <c r="E58" s="27">
        <v>10</v>
      </c>
      <c r="F58" s="27">
        <v>7</v>
      </c>
      <c r="G58" s="27">
        <v>10</v>
      </c>
      <c r="H58" s="2" t="str">
        <f t="shared" si="1"/>
        <v>PROMOCIONÓ</v>
      </c>
      <c r="I58" s="3">
        <f t="shared" si="2"/>
        <v>9</v>
      </c>
      <c r="J58" s="13" t="str">
        <f t="shared" si="3"/>
        <v>NO VA AL RECUPERATORIO INTEGRADOR -PROMOCIONÓ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>
        <f t="shared" si="6"/>
        <v>9</v>
      </c>
      <c r="P58">
        <f t="shared" si="7"/>
        <v>0</v>
      </c>
      <c r="Q58" t="str">
        <f t="shared" si="8"/>
        <v>PROMOCIONÓ</v>
      </c>
      <c r="R58" t="str">
        <f t="shared" si="9"/>
        <v>PROMOCIONÓ</v>
      </c>
      <c r="S58" t="str">
        <f t="shared" si="10"/>
        <v>REGULAR</v>
      </c>
      <c r="T58">
        <f t="shared" si="11"/>
        <v>5.666666666666667</v>
      </c>
      <c r="U58" t="str">
        <f t="shared" si="12"/>
        <v>NO VA AL RECUPERATORIO INTEGRADOR -PROMOCIONÓ</v>
      </c>
      <c r="V58" t="str">
        <f t="shared" si="13"/>
        <v>No Recupera</v>
      </c>
    </row>
    <row r="59" spans="1:22" x14ac:dyDescent="0.25">
      <c r="A59" s="11" t="s">
        <v>131</v>
      </c>
      <c r="B59" s="11" t="s">
        <v>132</v>
      </c>
      <c r="C59" s="27"/>
      <c r="D59" s="36"/>
      <c r="E59" s="27">
        <v>6</v>
      </c>
      <c r="F59" s="27">
        <v>10</v>
      </c>
      <c r="G59" s="27">
        <v>8</v>
      </c>
      <c r="H59" s="2" t="str">
        <f t="shared" si="1"/>
        <v>PROMOCIONÓ</v>
      </c>
      <c r="I59" s="3">
        <f t="shared" si="2"/>
        <v>8</v>
      </c>
      <c r="J59" s="13" t="str">
        <f t="shared" si="3"/>
        <v>NO VA AL RECUPERATORIO INTEGRADOR -PROMOCIONÓ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>
        <f t="shared" si="6"/>
        <v>8</v>
      </c>
      <c r="P59">
        <f t="shared" si="7"/>
        <v>0</v>
      </c>
      <c r="Q59" t="str">
        <f t="shared" si="8"/>
        <v>PROMOCIONÓ</v>
      </c>
      <c r="R59" t="str">
        <f t="shared" si="9"/>
        <v>PROMOCIONÓ</v>
      </c>
      <c r="S59" t="str">
        <f t="shared" si="10"/>
        <v>REGULAR</v>
      </c>
      <c r="T59">
        <f t="shared" si="11"/>
        <v>5.333333333333333</v>
      </c>
      <c r="U59" t="str">
        <f t="shared" si="12"/>
        <v>NO VA AL RECUPERATORIO INTEGRADOR -PROMOCIONÓ</v>
      </c>
      <c r="V59" t="str">
        <f t="shared" si="13"/>
        <v>No Recupera</v>
      </c>
    </row>
    <row r="60" spans="1:22" x14ac:dyDescent="0.25">
      <c r="A60" s="11" t="s">
        <v>133</v>
      </c>
      <c r="B60" s="11" t="s">
        <v>134</v>
      </c>
      <c r="C60" s="27"/>
      <c r="D60" s="36"/>
      <c r="E60" s="27">
        <v>8</v>
      </c>
      <c r="F60" s="27">
        <v>6</v>
      </c>
      <c r="G60" s="27">
        <v>9</v>
      </c>
      <c r="H60" s="2" t="str">
        <f t="shared" si="1"/>
        <v>PROMOCIONÓ</v>
      </c>
      <c r="I60" s="3">
        <f t="shared" si="2"/>
        <v>7.666666666666667</v>
      </c>
      <c r="J60" s="13" t="str">
        <f t="shared" si="3"/>
        <v>NO VA AL RECUPERATORIO INTEGRADOR -PROMOCIONÓ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>
        <f t="shared" si="6"/>
        <v>7.666666666666667</v>
      </c>
      <c r="P60">
        <f t="shared" si="7"/>
        <v>0</v>
      </c>
      <c r="Q60" t="str">
        <f t="shared" si="8"/>
        <v>PROMOCIONÓ</v>
      </c>
      <c r="R60" t="str">
        <f t="shared" si="9"/>
        <v>PROMOCIONÓ</v>
      </c>
      <c r="S60" t="str">
        <f t="shared" si="10"/>
        <v>REGULAR</v>
      </c>
      <c r="T60">
        <f t="shared" si="11"/>
        <v>4.666666666666667</v>
      </c>
      <c r="U60" t="str">
        <f t="shared" si="12"/>
        <v>NO VA AL RECUPERATORIO INTEGRADOR -PROMOCIONÓ</v>
      </c>
      <c r="V60" t="str">
        <f t="shared" si="13"/>
        <v>No Recupera</v>
      </c>
    </row>
    <row r="61" spans="1:22" x14ac:dyDescent="0.25">
      <c r="A61" s="11" t="s">
        <v>135</v>
      </c>
      <c r="B61" s="11" t="s">
        <v>136</v>
      </c>
      <c r="C61" s="27"/>
      <c r="D61" s="36"/>
      <c r="E61" s="27">
        <v>6</v>
      </c>
      <c r="F61" s="27">
        <v>7</v>
      </c>
      <c r="G61" s="27">
        <v>8</v>
      </c>
      <c r="H61" s="2" t="str">
        <f t="shared" si="1"/>
        <v>PROMOCIONÓ</v>
      </c>
      <c r="I61" s="3">
        <f t="shared" si="2"/>
        <v>7</v>
      </c>
      <c r="J61" s="13" t="str">
        <f t="shared" si="3"/>
        <v>NO VA AL RECUPERATORIO INTEGRADOR -PROMOCIONÓ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>
        <f t="shared" si="6"/>
        <v>7</v>
      </c>
      <c r="P61">
        <f t="shared" si="7"/>
        <v>0</v>
      </c>
      <c r="Q61" t="str">
        <f t="shared" si="8"/>
        <v>PROMOCIONÓ</v>
      </c>
      <c r="R61" t="str">
        <f t="shared" si="9"/>
        <v>PROMOCIONÓ</v>
      </c>
      <c r="S61" t="str">
        <f t="shared" si="10"/>
        <v>REGULAR</v>
      </c>
      <c r="T61">
        <f t="shared" si="11"/>
        <v>4.333333333333333</v>
      </c>
      <c r="U61" t="str">
        <f t="shared" si="12"/>
        <v>NO VA AL RECUPERATORIO INTEGRADOR -PROMOCIONÓ</v>
      </c>
      <c r="V61" t="str">
        <f t="shared" si="13"/>
        <v>No Recupera</v>
      </c>
    </row>
    <row r="62" spans="1:22" x14ac:dyDescent="0.25">
      <c r="A62" s="11" t="s">
        <v>137</v>
      </c>
      <c r="B62" s="11" t="s">
        <v>138</v>
      </c>
      <c r="C62" s="27"/>
      <c r="D62" s="36"/>
      <c r="E62" s="27">
        <v>6</v>
      </c>
      <c r="F62" s="27">
        <v>6</v>
      </c>
      <c r="G62" s="27">
        <v>9</v>
      </c>
      <c r="H62" s="2" t="str">
        <f t="shared" si="1"/>
        <v>PROMOCIONÓ</v>
      </c>
      <c r="I62" s="3">
        <f t="shared" si="2"/>
        <v>7</v>
      </c>
      <c r="J62" s="13" t="str">
        <f t="shared" si="3"/>
        <v>NO VA AL RECUPERATORIO INTEGRADOR -PROMOCIONÓ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>
        <f t="shared" si="6"/>
        <v>7</v>
      </c>
      <c r="P62">
        <f t="shared" si="7"/>
        <v>0</v>
      </c>
      <c r="Q62" t="str">
        <f t="shared" si="8"/>
        <v>PROMOCIONÓ</v>
      </c>
      <c r="R62" t="str">
        <f t="shared" si="9"/>
        <v>PROMOCIONÓ</v>
      </c>
      <c r="S62" t="str">
        <f t="shared" si="10"/>
        <v>REGULAR</v>
      </c>
      <c r="T62">
        <f t="shared" si="11"/>
        <v>4</v>
      </c>
      <c r="U62" t="str">
        <f t="shared" si="12"/>
        <v>NO VA AL RECUPERATORIO INTEGRADOR -PROMOCIONÓ</v>
      </c>
      <c r="V62" t="str">
        <f t="shared" si="13"/>
        <v>No Recupera</v>
      </c>
    </row>
    <row r="63" spans="1:22" x14ac:dyDescent="0.25">
      <c r="A63" s="11" t="s">
        <v>139</v>
      </c>
      <c r="B63" s="11" t="s">
        <v>140</v>
      </c>
      <c r="C63" s="27"/>
      <c r="D63" s="36"/>
      <c r="E63" s="27">
        <v>7</v>
      </c>
      <c r="F63" s="27">
        <v>7</v>
      </c>
      <c r="G63" s="27">
        <v>9</v>
      </c>
      <c r="H63" s="2" t="str">
        <f t="shared" si="1"/>
        <v>PROMOCIONÓ</v>
      </c>
      <c r="I63" s="3">
        <f t="shared" si="2"/>
        <v>7.666666666666667</v>
      </c>
      <c r="J63" s="13" t="str">
        <f t="shared" si="3"/>
        <v>NO VA AL RECUPERATORIO INTEGRADOR -PROMOCIONÓ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>
        <f t="shared" si="6"/>
        <v>7.666666666666667</v>
      </c>
      <c r="P63">
        <f t="shared" si="7"/>
        <v>0</v>
      </c>
      <c r="Q63" t="str">
        <f t="shared" si="8"/>
        <v>PROMOCIONÓ</v>
      </c>
      <c r="R63" t="str">
        <f t="shared" si="9"/>
        <v>PROMOCIONÓ</v>
      </c>
      <c r="S63" t="str">
        <f t="shared" si="10"/>
        <v>REGULAR</v>
      </c>
      <c r="T63">
        <f t="shared" si="11"/>
        <v>4.666666666666667</v>
      </c>
      <c r="U63" t="str">
        <f t="shared" si="12"/>
        <v>NO VA AL RECUPERATORIO INTEGRADOR -PROMOCIONÓ</v>
      </c>
      <c r="V63" t="str">
        <f t="shared" si="13"/>
        <v>No Recupera</v>
      </c>
    </row>
    <row r="64" spans="1:22" x14ac:dyDescent="0.25">
      <c r="A64" s="11" t="s">
        <v>141</v>
      </c>
      <c r="B64" s="11" t="s">
        <v>142</v>
      </c>
      <c r="C64" s="27"/>
      <c r="D64" s="36"/>
      <c r="E64" s="27">
        <v>4</v>
      </c>
      <c r="F64" s="27">
        <v>9</v>
      </c>
      <c r="G64" s="27">
        <v>10</v>
      </c>
      <c r="H64" s="2" t="str">
        <f t="shared" si="1"/>
        <v>REGULAR</v>
      </c>
      <c r="I64" s="3">
        <f t="shared" si="2"/>
        <v>7.666666666666667</v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>
        <f t="shared" si="6"/>
        <v>7.666666666666667</v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4.333333333333333</v>
      </c>
      <c r="U64" t="str">
        <f t="shared" si="12"/>
        <v>No Recupera</v>
      </c>
      <c r="V64" t="str">
        <f t="shared" si="13"/>
        <v>No Recupera</v>
      </c>
    </row>
    <row r="65" spans="1:22" x14ac:dyDescent="0.25">
      <c r="A65" s="11" t="s">
        <v>143</v>
      </c>
      <c r="B65" s="11" t="s">
        <v>144</v>
      </c>
      <c r="C65" s="27"/>
      <c r="D65" s="36"/>
      <c r="E65" s="27" t="s">
        <v>680</v>
      </c>
      <c r="F65" s="27" t="s">
        <v>680</v>
      </c>
      <c r="G65" s="27" t="s">
        <v>680</v>
      </c>
      <c r="H65" s="2" t="str">
        <f t="shared" si="1"/>
        <v>LIBRE</v>
      </c>
      <c r="I65" s="3" t="str">
        <f t="shared" si="2"/>
        <v>AUS</v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>AUS</v>
      </c>
      <c r="P65">
        <f t="shared" si="7"/>
        <v>3</v>
      </c>
      <c r="Q65" t="str">
        <f t="shared" si="8"/>
        <v>LIBRE</v>
      </c>
      <c r="R65" t="str">
        <f t="shared" si="9"/>
        <v>LIBRE</v>
      </c>
      <c r="S65" t="str">
        <f t="shared" si="10"/>
        <v>LIBRE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 x14ac:dyDescent="0.25">
      <c r="A66" s="11" t="s">
        <v>145</v>
      </c>
      <c r="B66" s="11" t="s">
        <v>146</v>
      </c>
      <c r="C66" s="27"/>
      <c r="D66" s="36"/>
      <c r="E66" s="27">
        <v>9</v>
      </c>
      <c r="F66" s="27">
        <v>7</v>
      </c>
      <c r="G66" s="27">
        <v>9</v>
      </c>
      <c r="H66" s="2" t="str">
        <f t="shared" si="1"/>
        <v>PROMOCIONÓ</v>
      </c>
      <c r="I66" s="3">
        <f t="shared" si="2"/>
        <v>8.3333333333333339</v>
      </c>
      <c r="J66" s="13" t="str">
        <f t="shared" si="3"/>
        <v>NO VA AL RECUPERATORIO INTEGRADOR -PROMOCIONÓ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>
        <f t="shared" si="6"/>
        <v>8.3333333333333339</v>
      </c>
      <c r="P66">
        <f t="shared" si="7"/>
        <v>0</v>
      </c>
      <c r="Q66" t="str">
        <f t="shared" si="8"/>
        <v>PROMOCIONÓ</v>
      </c>
      <c r="R66" t="str">
        <f t="shared" si="9"/>
        <v>PROMOCIONÓ</v>
      </c>
      <c r="S66" t="str">
        <f t="shared" si="10"/>
        <v>REGULAR</v>
      </c>
      <c r="T66">
        <f t="shared" si="11"/>
        <v>5.333333333333333</v>
      </c>
      <c r="U66" t="str">
        <f t="shared" si="12"/>
        <v>NO VA AL RECUPERATORIO INTEGRADOR -PROMOCIONÓ</v>
      </c>
      <c r="V66" t="str">
        <f t="shared" si="13"/>
        <v>No Recupera</v>
      </c>
    </row>
    <row r="67" spans="1:22" x14ac:dyDescent="0.25">
      <c r="A67" s="11" t="s">
        <v>147</v>
      </c>
      <c r="B67" s="11" t="s">
        <v>148</v>
      </c>
      <c r="C67" s="27"/>
      <c r="D67" s="36"/>
      <c r="E67" s="27">
        <v>9</v>
      </c>
      <c r="F67" s="27">
        <v>6</v>
      </c>
      <c r="G67" s="27">
        <v>10</v>
      </c>
      <c r="H67" s="2" t="str">
        <f t="shared" ref="H67:H130" si="14">IF(OR(E67="",F67="",G67=""),"",R67)</f>
        <v>PROMOCIONÓ</v>
      </c>
      <c r="I67" s="3">
        <f t="shared" ref="I67:I130" si="15">O67</f>
        <v>8.3333333333333339</v>
      </c>
      <c r="J67" s="13" t="str">
        <f t="shared" ref="J67:J130" si="16">U67</f>
        <v>NO VA AL RECUPERATORIO INTEGRADOR -PROMOCIONÓ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>
        <f t="shared" ref="O67:O130" si="19">IF(OR(E67="",F67="",G67=""),"",IF(P67=3,"AUS",IF(P67=2,AVERAGE(E67:G67)/2,AVERAGE(E67:G67))))</f>
        <v>8.3333333333333339</v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PROMOCIONÓ</v>
      </c>
      <c r="R67" t="str">
        <f t="shared" ref="R67:R130" si="22">IF(AND(E67&gt;5.99,E67&lt;10.01,F67&gt;5.99,F67&lt;10.01,G67&gt;5.99,G67&lt;10.01),"PROMOCIONÓ",S67)</f>
        <v>PROMOCIONÓ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5</v>
      </c>
      <c r="U67" t="str">
        <f t="shared" ref="U67:U130" si="25">IF(AND(E67&gt;5.99,E67&lt;10.01,F67&gt;5.99,F67&lt;10.01,G67&gt;5.99,G67&lt;10.01),"NO VA AL RECUPERATORIO INTEGRADOR -PROMOCIONÓ",V67)</f>
        <v>NO VA AL RECUPERATORIO INTEGRADOR -PROMOCIONÓ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 x14ac:dyDescent="0.25">
      <c r="A68" s="11" t="s">
        <v>149</v>
      </c>
      <c r="B68" s="11" t="s">
        <v>150</v>
      </c>
      <c r="C68" s="27"/>
      <c r="D68" s="36"/>
      <c r="E68" s="27">
        <v>3</v>
      </c>
      <c r="F68" s="27" t="s">
        <v>680</v>
      </c>
      <c r="G68" s="27" t="s">
        <v>680</v>
      </c>
      <c r="H68" s="2" t="str">
        <f t="shared" si="14"/>
        <v>LIBRE</v>
      </c>
      <c r="I68" s="3">
        <f t="shared" si="15"/>
        <v>1.5</v>
      </c>
      <c r="J68" s="13" t="str">
        <f t="shared" si="16"/>
        <v>No Recupera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>
        <f t="shared" si="19"/>
        <v>1.5</v>
      </c>
      <c r="P68">
        <f t="shared" si="20"/>
        <v>2</v>
      </c>
      <c r="Q68" t="str">
        <f t="shared" si="21"/>
        <v>LIBRE</v>
      </c>
      <c r="R68" t="str">
        <f t="shared" si="22"/>
        <v>LIBRE</v>
      </c>
      <c r="S68" t="str">
        <f t="shared" si="23"/>
        <v>LIBRE</v>
      </c>
      <c r="T68">
        <f t="shared" si="24"/>
        <v>1</v>
      </c>
      <c r="U68" t="str">
        <f t="shared" si="25"/>
        <v>No Recupera</v>
      </c>
      <c r="V68" t="str">
        <f t="shared" si="26"/>
        <v>No Recupera</v>
      </c>
    </row>
    <row r="69" spans="1:22" x14ac:dyDescent="0.25">
      <c r="A69" s="11" t="s">
        <v>151</v>
      </c>
      <c r="B69" s="11" t="s">
        <v>152</v>
      </c>
      <c r="C69" s="27"/>
      <c r="D69" s="36"/>
      <c r="E69" s="27">
        <v>7</v>
      </c>
      <c r="F69" s="27">
        <v>4</v>
      </c>
      <c r="G69" s="27" t="s">
        <v>680</v>
      </c>
      <c r="H69" s="2" t="str">
        <f t="shared" si="14"/>
        <v>LIBRE</v>
      </c>
      <c r="I69" s="3">
        <f t="shared" si="15"/>
        <v>5.5</v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>
        <f t="shared" si="19"/>
        <v>5.5</v>
      </c>
      <c r="P69">
        <f t="shared" si="20"/>
        <v>1</v>
      </c>
      <c r="Q69" t="str">
        <f t="shared" si="21"/>
        <v>LIBRE</v>
      </c>
      <c r="R69" t="str">
        <f t="shared" si="22"/>
        <v>LIBRE</v>
      </c>
      <c r="S69" t="str">
        <f t="shared" si="23"/>
        <v>LIBRE</v>
      </c>
      <c r="T69">
        <f t="shared" si="24"/>
        <v>3.6666666666666665</v>
      </c>
      <c r="U69" t="str">
        <f t="shared" si="25"/>
        <v>No Recupera</v>
      </c>
      <c r="V69" t="str">
        <f t="shared" si="26"/>
        <v>No Recupera</v>
      </c>
    </row>
    <row r="70" spans="1:22" x14ac:dyDescent="0.25">
      <c r="A70" s="11" t="s">
        <v>153</v>
      </c>
      <c r="B70" s="11" t="s">
        <v>154</v>
      </c>
      <c r="C70" s="27"/>
      <c r="D70" s="36"/>
      <c r="E70" s="27">
        <v>9</v>
      </c>
      <c r="F70" s="27">
        <v>10</v>
      </c>
      <c r="G70" s="27">
        <v>9</v>
      </c>
      <c r="H70" s="2" t="str">
        <f t="shared" si="14"/>
        <v>PROMOCIONÓ</v>
      </c>
      <c r="I70" s="3">
        <f t="shared" si="15"/>
        <v>9.3333333333333339</v>
      </c>
      <c r="J70" s="13" t="str">
        <f t="shared" si="16"/>
        <v>NO VA AL RECUPERATORIO INTEGRADOR -PROMOCIONÓ</v>
      </c>
      <c r="K70" s="11"/>
      <c r="L70" s="24">
        <f t="shared" si="17"/>
        <v>6.333333333333333</v>
      </c>
      <c r="M70" s="13" t="str">
        <f t="shared" si="18"/>
        <v>REGULAR</v>
      </c>
      <c r="O70" s="1">
        <f t="shared" si="19"/>
        <v>9.3333333333333339</v>
      </c>
      <c r="P70">
        <f t="shared" si="20"/>
        <v>0</v>
      </c>
      <c r="Q70" t="str">
        <f t="shared" si="21"/>
        <v>PROMOCIONÓ</v>
      </c>
      <c r="R70" t="str">
        <f t="shared" si="22"/>
        <v>PROMOCIONÓ</v>
      </c>
      <c r="S70" t="str">
        <f t="shared" si="23"/>
        <v>REGULAR</v>
      </c>
      <c r="T70">
        <f t="shared" si="24"/>
        <v>6.333333333333333</v>
      </c>
      <c r="U70" t="str">
        <f t="shared" si="25"/>
        <v>NO VA AL RECUPERATORIO INTEGRADOR -PROMOCIONÓ</v>
      </c>
      <c r="V70" t="str">
        <f t="shared" si="26"/>
        <v>No Recupera</v>
      </c>
    </row>
    <row r="71" spans="1:22" x14ac:dyDescent="0.25">
      <c r="A71" s="11" t="s">
        <v>155</v>
      </c>
      <c r="B71" s="11" t="s">
        <v>156</v>
      </c>
      <c r="C71" s="27"/>
      <c r="D71" s="36"/>
      <c r="E71" s="27">
        <v>9</v>
      </c>
      <c r="F71" s="27">
        <v>6</v>
      </c>
      <c r="G71" s="27">
        <v>10</v>
      </c>
      <c r="H71" s="2" t="str">
        <f t="shared" si="14"/>
        <v>PROMOCIONÓ</v>
      </c>
      <c r="I71" s="3">
        <f t="shared" si="15"/>
        <v>8.3333333333333339</v>
      </c>
      <c r="J71" s="13" t="str">
        <f t="shared" si="16"/>
        <v>NO VA AL RECUPERATORIO INTEGRADOR -PROMOCIONÓ</v>
      </c>
      <c r="K71" s="11"/>
      <c r="L71" s="24">
        <f t="shared" si="17"/>
        <v>5</v>
      </c>
      <c r="M71" s="13" t="str">
        <f t="shared" si="18"/>
        <v>LIBRE</v>
      </c>
      <c r="O71" s="1">
        <f t="shared" si="19"/>
        <v>8.3333333333333339</v>
      </c>
      <c r="P71">
        <f t="shared" si="20"/>
        <v>0</v>
      </c>
      <c r="Q71" t="str">
        <f t="shared" si="21"/>
        <v>PROMOCIONÓ</v>
      </c>
      <c r="R71" t="str">
        <f t="shared" si="22"/>
        <v>PROMOCIONÓ</v>
      </c>
      <c r="S71" t="str">
        <f t="shared" si="23"/>
        <v>REGULAR</v>
      </c>
      <c r="T71">
        <f t="shared" si="24"/>
        <v>5</v>
      </c>
      <c r="U71" t="str">
        <f t="shared" si="25"/>
        <v>NO VA AL RECUPERATORIO INTEGRADOR -PROMOCIONÓ</v>
      </c>
      <c r="V71" t="str">
        <f t="shared" si="26"/>
        <v>No Recupera</v>
      </c>
    </row>
    <row r="72" spans="1:22" x14ac:dyDescent="0.25">
      <c r="A72" s="11" t="s">
        <v>157</v>
      </c>
      <c r="B72" s="11" t="s">
        <v>158</v>
      </c>
      <c r="C72" s="27"/>
      <c r="D72" s="36"/>
      <c r="E72" s="27">
        <v>7</v>
      </c>
      <c r="F72" s="27">
        <v>6</v>
      </c>
      <c r="G72" s="27">
        <v>8</v>
      </c>
      <c r="H72" s="2" t="str">
        <f t="shared" si="14"/>
        <v>PROMOCIONÓ</v>
      </c>
      <c r="I72" s="3">
        <f t="shared" si="15"/>
        <v>7</v>
      </c>
      <c r="J72" s="13" t="str">
        <f t="shared" si="16"/>
        <v>NO VA AL RECUPERATORIO INTEGRADOR -PROMOCIONÓ</v>
      </c>
      <c r="K72" s="11"/>
      <c r="L72" s="24">
        <f t="shared" si="17"/>
        <v>4.333333333333333</v>
      </c>
      <c r="M72" s="13" t="str">
        <f t="shared" si="18"/>
        <v>LIBRE</v>
      </c>
      <c r="O72" s="1">
        <f t="shared" si="19"/>
        <v>7</v>
      </c>
      <c r="P72">
        <f t="shared" si="20"/>
        <v>0</v>
      </c>
      <c r="Q72" t="str">
        <f t="shared" si="21"/>
        <v>PROMOCIONÓ</v>
      </c>
      <c r="R72" t="str">
        <f t="shared" si="22"/>
        <v>PROMOCIONÓ</v>
      </c>
      <c r="S72" t="str">
        <f t="shared" si="23"/>
        <v>REGULAR</v>
      </c>
      <c r="T72">
        <f t="shared" si="24"/>
        <v>4.333333333333333</v>
      </c>
      <c r="U72" t="str">
        <f t="shared" si="25"/>
        <v>NO VA AL RECUPERATORIO INTEGRADOR -PROMOCIONÓ</v>
      </c>
      <c r="V72" t="str">
        <f t="shared" si="26"/>
        <v>No Recupera</v>
      </c>
    </row>
    <row r="73" spans="1:22" x14ac:dyDescent="0.25">
      <c r="A73" s="11" t="s">
        <v>159</v>
      </c>
      <c r="B73" s="11" t="s">
        <v>160</v>
      </c>
      <c r="C73" s="27"/>
      <c r="D73" s="36"/>
      <c r="E73" s="27">
        <v>6</v>
      </c>
      <c r="F73" s="27">
        <v>7</v>
      </c>
      <c r="G73" s="27">
        <v>8</v>
      </c>
      <c r="H73" s="2" t="str">
        <f t="shared" si="14"/>
        <v>PROMOCIONÓ</v>
      </c>
      <c r="I73" s="3">
        <f t="shared" si="15"/>
        <v>7</v>
      </c>
      <c r="J73" s="13" t="str">
        <f t="shared" si="16"/>
        <v>NO VA AL RECUPERATORIO INTEGRADOR -PROMOCIONÓ</v>
      </c>
      <c r="K73" s="11"/>
      <c r="L73" s="24">
        <f t="shared" si="17"/>
        <v>4.333333333333333</v>
      </c>
      <c r="M73" s="13" t="str">
        <f t="shared" si="18"/>
        <v>LIBRE</v>
      </c>
      <c r="O73" s="1">
        <f t="shared" si="19"/>
        <v>7</v>
      </c>
      <c r="P73">
        <f t="shared" si="20"/>
        <v>0</v>
      </c>
      <c r="Q73" t="str">
        <f t="shared" si="21"/>
        <v>PROMOCIONÓ</v>
      </c>
      <c r="R73" t="str">
        <f t="shared" si="22"/>
        <v>PROMOCIONÓ</v>
      </c>
      <c r="S73" t="str">
        <f t="shared" si="23"/>
        <v>REGULAR</v>
      </c>
      <c r="T73">
        <f t="shared" si="24"/>
        <v>4.333333333333333</v>
      </c>
      <c r="U73" t="str">
        <f t="shared" si="25"/>
        <v>NO VA AL RECUPERATORIO INTEGRADOR -PROMOCIONÓ</v>
      </c>
      <c r="V73" t="str">
        <f t="shared" si="26"/>
        <v>No Recupera</v>
      </c>
    </row>
    <row r="74" spans="1:22" x14ac:dyDescent="0.25">
      <c r="A74" s="11" t="s">
        <v>161</v>
      </c>
      <c r="B74" s="11" t="s">
        <v>162</v>
      </c>
      <c r="C74" s="27"/>
      <c r="D74" s="36"/>
      <c r="E74" s="27">
        <v>6</v>
      </c>
      <c r="F74" s="27">
        <v>7</v>
      </c>
      <c r="G74" s="27">
        <v>6</v>
      </c>
      <c r="H74" s="2" t="str">
        <f t="shared" si="14"/>
        <v>PROMOCIONÓ</v>
      </c>
      <c r="I74" s="3">
        <f t="shared" si="15"/>
        <v>6.333333333333333</v>
      </c>
      <c r="J74" s="13" t="str">
        <f t="shared" si="16"/>
        <v>NO VA AL RECUPERATORIO INTEGRADOR -PROMOCIONÓ</v>
      </c>
      <c r="K74" s="11"/>
      <c r="L74" s="24">
        <f t="shared" si="17"/>
        <v>4.333333333333333</v>
      </c>
      <c r="M74" s="13" t="str">
        <f t="shared" si="18"/>
        <v>LIBRE</v>
      </c>
      <c r="O74" s="1">
        <f t="shared" si="19"/>
        <v>6.333333333333333</v>
      </c>
      <c r="P74">
        <f t="shared" si="20"/>
        <v>0</v>
      </c>
      <c r="Q74" t="str">
        <f t="shared" si="21"/>
        <v>PROMOCIONÓ</v>
      </c>
      <c r="R74" t="str">
        <f t="shared" si="22"/>
        <v>PROMOCIONÓ</v>
      </c>
      <c r="S74" t="str">
        <f t="shared" si="23"/>
        <v>REGULAR</v>
      </c>
      <c r="T74">
        <f t="shared" si="24"/>
        <v>4.333333333333333</v>
      </c>
      <c r="U74" t="str">
        <f t="shared" si="25"/>
        <v>NO VA AL RECUPERATORIO INTEGRADOR -PROMOCIONÓ</v>
      </c>
      <c r="V74" t="str">
        <f t="shared" si="26"/>
        <v>No Recupera</v>
      </c>
    </row>
    <row r="75" spans="1:22" x14ac:dyDescent="0.25">
      <c r="A75" s="11" t="s">
        <v>163</v>
      </c>
      <c r="B75" s="11" t="s">
        <v>164</v>
      </c>
      <c r="C75" s="27"/>
      <c r="D75" s="36"/>
      <c r="E75" s="27" t="s">
        <v>680</v>
      </c>
      <c r="F75" s="27" t="s">
        <v>680</v>
      </c>
      <c r="G75" s="27" t="s">
        <v>680</v>
      </c>
      <c r="H75" s="2" t="str">
        <f t="shared" si="14"/>
        <v>LIBRE</v>
      </c>
      <c r="I75" s="3" t="str">
        <f t="shared" si="15"/>
        <v>AUS</v>
      </c>
      <c r="J75" s="13" t="str">
        <f t="shared" si="16"/>
        <v>No Recupera</v>
      </c>
      <c r="K75" s="11"/>
      <c r="L75" s="24">
        <f t="shared" si="17"/>
        <v>0</v>
      </c>
      <c r="M75" s="13" t="str">
        <f t="shared" si="18"/>
        <v>LIBRE</v>
      </c>
      <c r="O75" s="1" t="str">
        <f t="shared" si="19"/>
        <v>AUS</v>
      </c>
      <c r="P75">
        <f t="shared" si="20"/>
        <v>3</v>
      </c>
      <c r="Q75" t="str">
        <f t="shared" si="21"/>
        <v>LIBRE</v>
      </c>
      <c r="R75" t="str">
        <f t="shared" si="22"/>
        <v>LIBRE</v>
      </c>
      <c r="S75" t="str">
        <f t="shared" si="23"/>
        <v>LIBRE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 x14ac:dyDescent="0.25">
      <c r="A76" s="11" t="s">
        <v>165</v>
      </c>
      <c r="B76" s="11" t="s">
        <v>166</v>
      </c>
      <c r="C76" s="27"/>
      <c r="D76" s="36"/>
      <c r="E76" s="27">
        <v>9</v>
      </c>
      <c r="F76" s="27">
        <v>9</v>
      </c>
      <c r="G76" s="27">
        <v>10</v>
      </c>
      <c r="H76" s="2" t="str">
        <f t="shared" si="14"/>
        <v>PROMOCIONÓ</v>
      </c>
      <c r="I76" s="3">
        <f t="shared" si="15"/>
        <v>9.3333333333333339</v>
      </c>
      <c r="J76" s="13" t="str">
        <f t="shared" si="16"/>
        <v>NO VA AL RECUPERATORIO INTEGRADOR -PROMOCIONÓ</v>
      </c>
      <c r="K76" s="11"/>
      <c r="L76" s="24">
        <f t="shared" si="17"/>
        <v>6</v>
      </c>
      <c r="M76" s="13" t="str">
        <f t="shared" si="18"/>
        <v>REGULAR</v>
      </c>
      <c r="O76" s="1">
        <f t="shared" si="19"/>
        <v>9.3333333333333339</v>
      </c>
      <c r="P76">
        <f t="shared" si="20"/>
        <v>0</v>
      </c>
      <c r="Q76" t="str">
        <f t="shared" si="21"/>
        <v>PROMOCIONÓ</v>
      </c>
      <c r="R76" t="str">
        <f t="shared" si="22"/>
        <v>PROMOCIONÓ</v>
      </c>
      <c r="S76" t="str">
        <f t="shared" si="23"/>
        <v>REGULAR</v>
      </c>
      <c r="T76">
        <f t="shared" si="24"/>
        <v>6</v>
      </c>
      <c r="U76" t="str">
        <f t="shared" si="25"/>
        <v>NO VA AL RECUPERATORIO INTEGRADOR -PROMOCIONÓ</v>
      </c>
      <c r="V76" t="str">
        <f t="shared" si="26"/>
        <v>No Recupera</v>
      </c>
    </row>
    <row r="77" spans="1:22" x14ac:dyDescent="0.25">
      <c r="A77" s="11" t="s">
        <v>167</v>
      </c>
      <c r="B77" s="11" t="s">
        <v>168</v>
      </c>
      <c r="C77" s="27"/>
      <c r="D77" s="36"/>
      <c r="E77" s="27">
        <v>9</v>
      </c>
      <c r="F77" s="27">
        <v>8</v>
      </c>
      <c r="G77" s="27">
        <v>9</v>
      </c>
      <c r="H77" s="2" t="str">
        <f t="shared" si="14"/>
        <v>PROMOCIONÓ</v>
      </c>
      <c r="I77" s="3">
        <f t="shared" si="15"/>
        <v>8.6666666666666661</v>
      </c>
      <c r="J77" s="13" t="str">
        <f t="shared" si="16"/>
        <v>NO VA AL RECUPERATORIO INTEGRADOR -PROMOCIONÓ</v>
      </c>
      <c r="K77" s="11"/>
      <c r="L77" s="24">
        <f t="shared" si="17"/>
        <v>5.666666666666667</v>
      </c>
      <c r="M77" s="13" t="str">
        <f t="shared" si="18"/>
        <v>LIBRE</v>
      </c>
      <c r="O77" s="1">
        <f t="shared" si="19"/>
        <v>8.6666666666666661</v>
      </c>
      <c r="P77">
        <f t="shared" si="20"/>
        <v>0</v>
      </c>
      <c r="Q77" t="str">
        <f t="shared" si="21"/>
        <v>PROMOCIONÓ</v>
      </c>
      <c r="R77" t="str">
        <f t="shared" si="22"/>
        <v>PROMOCIONÓ</v>
      </c>
      <c r="S77" t="str">
        <f t="shared" si="23"/>
        <v>REGULAR</v>
      </c>
      <c r="T77">
        <f t="shared" si="24"/>
        <v>5.666666666666667</v>
      </c>
      <c r="U77" t="str">
        <f t="shared" si="25"/>
        <v>NO VA AL RECUPERATORIO INTEGRADOR -PROMOCIONÓ</v>
      </c>
      <c r="V77" t="str">
        <f t="shared" si="26"/>
        <v>No Recupera</v>
      </c>
    </row>
    <row r="78" spans="1:22" x14ac:dyDescent="0.25">
      <c r="A78" s="11" t="s">
        <v>169</v>
      </c>
      <c r="B78" s="11" t="s">
        <v>170</v>
      </c>
      <c r="C78" s="27"/>
      <c r="D78" s="36"/>
      <c r="E78" s="27">
        <v>9</v>
      </c>
      <c r="F78" s="27">
        <v>8</v>
      </c>
      <c r="G78" s="27">
        <v>7</v>
      </c>
      <c r="H78" s="2" t="str">
        <f t="shared" si="14"/>
        <v>PROMOCIONÓ</v>
      </c>
      <c r="I78" s="3">
        <f t="shared" si="15"/>
        <v>8</v>
      </c>
      <c r="J78" s="13" t="str">
        <f t="shared" si="16"/>
        <v>NO VA AL RECUPERATORIO INTEGRADOR -PROMOCIONÓ</v>
      </c>
      <c r="K78" s="11"/>
      <c r="L78" s="24">
        <f t="shared" si="17"/>
        <v>5.666666666666667</v>
      </c>
      <c r="M78" s="13" t="str">
        <f t="shared" si="18"/>
        <v>LIBRE</v>
      </c>
      <c r="O78" s="1">
        <f t="shared" si="19"/>
        <v>8</v>
      </c>
      <c r="P78">
        <f t="shared" si="20"/>
        <v>0</v>
      </c>
      <c r="Q78" t="str">
        <f t="shared" si="21"/>
        <v>PROMOCIONÓ</v>
      </c>
      <c r="R78" t="str">
        <f t="shared" si="22"/>
        <v>PROMOCIONÓ</v>
      </c>
      <c r="S78" t="str">
        <f t="shared" si="23"/>
        <v>REGULAR</v>
      </c>
      <c r="T78">
        <f t="shared" si="24"/>
        <v>5.666666666666667</v>
      </c>
      <c r="U78" t="str">
        <f t="shared" si="25"/>
        <v>NO VA AL RECUPERATORIO INTEGRADOR -PROMOCIONÓ</v>
      </c>
      <c r="V78" t="str">
        <f t="shared" si="26"/>
        <v>No Recupera</v>
      </c>
    </row>
    <row r="79" spans="1:22" x14ac:dyDescent="0.25">
      <c r="A79" s="11" t="s">
        <v>171</v>
      </c>
      <c r="B79" s="11" t="s">
        <v>172</v>
      </c>
      <c r="C79" s="27"/>
      <c r="D79" s="36"/>
      <c r="E79" s="27">
        <v>8</v>
      </c>
      <c r="F79" s="27">
        <v>8</v>
      </c>
      <c r="G79" s="27">
        <v>9</v>
      </c>
      <c r="H79" s="2" t="str">
        <f t="shared" si="14"/>
        <v>PROMOCIONÓ</v>
      </c>
      <c r="I79" s="3">
        <f t="shared" si="15"/>
        <v>8.3333333333333339</v>
      </c>
      <c r="J79" s="13" t="str">
        <f t="shared" si="16"/>
        <v>NO VA AL RECUPERATORIO INTEGRADOR -PROMOCIONÓ</v>
      </c>
      <c r="K79" s="11"/>
      <c r="L79" s="24">
        <f t="shared" si="17"/>
        <v>5.333333333333333</v>
      </c>
      <c r="M79" s="13" t="str">
        <f t="shared" si="18"/>
        <v>LIBRE</v>
      </c>
      <c r="O79" s="1">
        <f t="shared" si="19"/>
        <v>8.3333333333333339</v>
      </c>
      <c r="P79">
        <f t="shared" si="20"/>
        <v>0</v>
      </c>
      <c r="Q79" t="str">
        <f t="shared" si="21"/>
        <v>PROMOCIONÓ</v>
      </c>
      <c r="R79" t="str">
        <f t="shared" si="22"/>
        <v>PROMOCIONÓ</v>
      </c>
      <c r="S79" t="str">
        <f t="shared" si="23"/>
        <v>REGULAR</v>
      </c>
      <c r="T79">
        <f t="shared" si="24"/>
        <v>5.333333333333333</v>
      </c>
      <c r="U79" t="str">
        <f t="shared" si="25"/>
        <v>NO VA AL RECUPERATORIO INTEGRADOR -PROMOCIONÓ</v>
      </c>
      <c r="V79" t="str">
        <f t="shared" si="26"/>
        <v>No Recupera</v>
      </c>
    </row>
    <row r="80" spans="1:22" x14ac:dyDescent="0.25">
      <c r="A80" s="11" t="s">
        <v>173</v>
      </c>
      <c r="B80" s="11" t="s">
        <v>174</v>
      </c>
      <c r="C80" s="27"/>
      <c r="D80" s="36"/>
      <c r="E80" s="27" t="s">
        <v>680</v>
      </c>
      <c r="F80" s="27" t="s">
        <v>680</v>
      </c>
      <c r="G80" s="27" t="s">
        <v>680</v>
      </c>
      <c r="H80" s="2" t="str">
        <f t="shared" si="14"/>
        <v>LIBRE</v>
      </c>
      <c r="I80" s="3" t="str">
        <f t="shared" si="15"/>
        <v>AUS</v>
      </c>
      <c r="J80" s="13" t="str">
        <f t="shared" si="16"/>
        <v>No Recupera</v>
      </c>
      <c r="K80" s="11"/>
      <c r="L80" s="24">
        <f t="shared" si="17"/>
        <v>0</v>
      </c>
      <c r="M80" s="13" t="str">
        <f t="shared" si="18"/>
        <v>LIBRE</v>
      </c>
      <c r="O80" s="1" t="str">
        <f t="shared" si="19"/>
        <v>AUS</v>
      </c>
      <c r="P80">
        <f t="shared" si="20"/>
        <v>3</v>
      </c>
      <c r="Q80" t="str">
        <f t="shared" si="21"/>
        <v>LIBRE</v>
      </c>
      <c r="R80" t="str">
        <f t="shared" si="22"/>
        <v>LIBRE</v>
      </c>
      <c r="S80" t="str">
        <f t="shared" si="23"/>
        <v>LIBRE</v>
      </c>
      <c r="T80">
        <f t="shared" si="24"/>
        <v>0</v>
      </c>
      <c r="U80" t="str">
        <f t="shared" si="25"/>
        <v>No Recupera</v>
      </c>
      <c r="V80" t="str">
        <f t="shared" si="26"/>
        <v>No Recupera</v>
      </c>
    </row>
    <row r="81" spans="1:22" x14ac:dyDescent="0.25">
      <c r="A81" s="11" t="s">
        <v>175</v>
      </c>
      <c r="B81" s="11" t="s">
        <v>176</v>
      </c>
      <c r="C81" s="27"/>
      <c r="D81" s="36"/>
      <c r="E81" s="27" t="s">
        <v>680</v>
      </c>
      <c r="F81" s="27" t="s">
        <v>680</v>
      </c>
      <c r="G81" s="27" t="s">
        <v>680</v>
      </c>
      <c r="H81" s="2" t="str">
        <f t="shared" si="14"/>
        <v>LIBRE</v>
      </c>
      <c r="I81" s="3" t="str">
        <f t="shared" si="15"/>
        <v>AUS</v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>AUS</v>
      </c>
      <c r="P81">
        <f t="shared" si="20"/>
        <v>3</v>
      </c>
      <c r="Q81" t="str">
        <f t="shared" si="21"/>
        <v>LIBRE</v>
      </c>
      <c r="R81" t="str">
        <f t="shared" si="22"/>
        <v>LIBRE</v>
      </c>
      <c r="S81" t="str">
        <f t="shared" si="23"/>
        <v>LIBRE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 x14ac:dyDescent="0.25">
      <c r="A82" s="11" t="s">
        <v>177</v>
      </c>
      <c r="B82" s="11" t="s">
        <v>178</v>
      </c>
      <c r="C82" s="27"/>
      <c r="D82" s="36"/>
      <c r="E82" s="27" t="s">
        <v>680</v>
      </c>
      <c r="F82" s="27" t="s">
        <v>680</v>
      </c>
      <c r="G82" s="27" t="s">
        <v>680</v>
      </c>
      <c r="H82" s="2" t="str">
        <f t="shared" si="14"/>
        <v>LIBRE</v>
      </c>
      <c r="I82" s="3" t="str">
        <f t="shared" si="15"/>
        <v>AUS</v>
      </c>
      <c r="J82" s="13" t="str">
        <f t="shared" si="16"/>
        <v>No Recupera</v>
      </c>
      <c r="K82" s="11"/>
      <c r="L82" s="24">
        <f t="shared" si="17"/>
        <v>0</v>
      </c>
      <c r="M82" s="13" t="str">
        <f t="shared" si="18"/>
        <v>LIBRE</v>
      </c>
      <c r="O82" s="1" t="str">
        <f t="shared" si="19"/>
        <v>AUS</v>
      </c>
      <c r="P82">
        <f t="shared" si="20"/>
        <v>3</v>
      </c>
      <c r="Q82" t="str">
        <f t="shared" si="21"/>
        <v>LIBRE</v>
      </c>
      <c r="R82" t="str">
        <f t="shared" si="22"/>
        <v>LIBRE</v>
      </c>
      <c r="S82" t="str">
        <f t="shared" si="23"/>
        <v>LIBRE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 x14ac:dyDescent="0.25">
      <c r="A83" s="11" t="s">
        <v>179</v>
      </c>
      <c r="B83" s="11" t="s">
        <v>180</v>
      </c>
      <c r="C83" s="27"/>
      <c r="D83" s="36"/>
      <c r="E83" s="27">
        <v>2</v>
      </c>
      <c r="F83" s="27" t="s">
        <v>680</v>
      </c>
      <c r="G83" s="27" t="s">
        <v>680</v>
      </c>
      <c r="H83" s="2" t="str">
        <f t="shared" si="14"/>
        <v>LIBRE</v>
      </c>
      <c r="I83" s="3">
        <f t="shared" si="15"/>
        <v>1</v>
      </c>
      <c r="J83" s="13" t="str">
        <f t="shared" si="16"/>
        <v>No Recupera</v>
      </c>
      <c r="K83" s="11"/>
      <c r="L83" s="24">
        <f t="shared" si="17"/>
        <v>0.66666666666666663</v>
      </c>
      <c r="M83" s="13" t="str">
        <f t="shared" si="18"/>
        <v>LIBRE</v>
      </c>
      <c r="O83" s="1">
        <f t="shared" si="19"/>
        <v>1</v>
      </c>
      <c r="P83">
        <f t="shared" si="20"/>
        <v>2</v>
      </c>
      <c r="Q83" t="str">
        <f t="shared" si="21"/>
        <v>LIBRE</v>
      </c>
      <c r="R83" t="str">
        <f t="shared" si="22"/>
        <v>LIBRE</v>
      </c>
      <c r="S83" t="str">
        <f t="shared" si="23"/>
        <v>LIBRE</v>
      </c>
      <c r="T83">
        <f t="shared" si="24"/>
        <v>0.66666666666666663</v>
      </c>
      <c r="U83" t="str">
        <f t="shared" si="25"/>
        <v>No Recupera</v>
      </c>
      <c r="V83" t="str">
        <f t="shared" si="26"/>
        <v>No Recupera</v>
      </c>
    </row>
    <row r="84" spans="1:22" x14ac:dyDescent="0.25">
      <c r="A84" s="11" t="s">
        <v>181</v>
      </c>
      <c r="B84" s="11" t="s">
        <v>182</v>
      </c>
      <c r="C84" s="27"/>
      <c r="D84" s="36"/>
      <c r="E84" s="27" t="s">
        <v>680</v>
      </c>
      <c r="F84" s="27" t="s">
        <v>680</v>
      </c>
      <c r="G84" s="27" t="s">
        <v>680</v>
      </c>
      <c r="H84" s="2" t="str">
        <f t="shared" si="14"/>
        <v>LIBRE</v>
      </c>
      <c r="I84" s="3" t="str">
        <f t="shared" si="15"/>
        <v>AUS</v>
      </c>
      <c r="J84" s="13" t="str">
        <f t="shared" si="16"/>
        <v>No Recupera</v>
      </c>
      <c r="K84" s="11"/>
      <c r="L84" s="24">
        <f t="shared" si="17"/>
        <v>0</v>
      </c>
      <c r="M84" s="13" t="str">
        <f t="shared" si="18"/>
        <v>LIBRE</v>
      </c>
      <c r="O84" s="1" t="str">
        <f t="shared" si="19"/>
        <v>AUS</v>
      </c>
      <c r="P84">
        <f t="shared" si="20"/>
        <v>3</v>
      </c>
      <c r="Q84" t="str">
        <f t="shared" si="21"/>
        <v>LIBRE</v>
      </c>
      <c r="R84" t="str">
        <f t="shared" si="22"/>
        <v>LIBRE</v>
      </c>
      <c r="S84" t="str">
        <f t="shared" si="23"/>
        <v>LIBRE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 x14ac:dyDescent="0.25">
      <c r="A85" s="11" t="s">
        <v>183</v>
      </c>
      <c r="B85" s="11" t="s">
        <v>184</v>
      </c>
      <c r="C85" s="27"/>
      <c r="D85" s="36"/>
      <c r="E85" s="27">
        <v>9</v>
      </c>
      <c r="F85" s="27">
        <v>6</v>
      </c>
      <c r="G85" s="27">
        <v>8</v>
      </c>
      <c r="H85" s="2" t="str">
        <f t="shared" si="14"/>
        <v>PROMOCIONÓ</v>
      </c>
      <c r="I85" s="3">
        <f t="shared" si="15"/>
        <v>7.666666666666667</v>
      </c>
      <c r="J85" s="13" t="str">
        <f t="shared" si="16"/>
        <v>NO VA AL RECUPERATORIO INTEGRADOR -PROMOCIONÓ</v>
      </c>
      <c r="K85" s="11"/>
      <c r="L85" s="24">
        <f t="shared" si="17"/>
        <v>5</v>
      </c>
      <c r="M85" s="13" t="str">
        <f t="shared" si="18"/>
        <v>LIBRE</v>
      </c>
      <c r="O85" s="1">
        <f t="shared" si="19"/>
        <v>7.666666666666667</v>
      </c>
      <c r="P85">
        <f t="shared" si="20"/>
        <v>0</v>
      </c>
      <c r="Q85" t="str">
        <f t="shared" si="21"/>
        <v>PROMOCIONÓ</v>
      </c>
      <c r="R85" t="str">
        <f t="shared" si="22"/>
        <v>PROMOCIONÓ</v>
      </c>
      <c r="S85" t="str">
        <f t="shared" si="23"/>
        <v>REGULAR</v>
      </c>
      <c r="T85">
        <f t="shared" si="24"/>
        <v>5</v>
      </c>
      <c r="U85" t="str">
        <f t="shared" si="25"/>
        <v>NO VA AL RECUPERATORIO INTEGRADOR -PROMOCIONÓ</v>
      </c>
      <c r="V85" t="str">
        <f t="shared" si="26"/>
        <v>No Recupera</v>
      </c>
    </row>
    <row r="86" spans="1:22" x14ac:dyDescent="0.25">
      <c r="A86" s="11" t="s">
        <v>185</v>
      </c>
      <c r="B86" s="11" t="s">
        <v>186</v>
      </c>
      <c r="C86" s="27"/>
      <c r="D86" s="36"/>
      <c r="E86" s="27" t="s">
        <v>680</v>
      </c>
      <c r="F86" s="27" t="s">
        <v>680</v>
      </c>
      <c r="G86" s="27" t="s">
        <v>680</v>
      </c>
      <c r="H86" s="2" t="str">
        <f t="shared" si="14"/>
        <v>LIBRE</v>
      </c>
      <c r="I86" s="3" t="str">
        <f t="shared" si="15"/>
        <v>AUS</v>
      </c>
      <c r="J86" s="13" t="str">
        <f t="shared" si="16"/>
        <v>No Recupera</v>
      </c>
      <c r="K86" s="11"/>
      <c r="L86" s="24">
        <f t="shared" si="17"/>
        <v>0</v>
      </c>
      <c r="M86" s="13" t="str">
        <f t="shared" si="18"/>
        <v>LIBRE</v>
      </c>
      <c r="O86" s="1" t="str">
        <f t="shared" si="19"/>
        <v>AUS</v>
      </c>
      <c r="P86">
        <f t="shared" si="20"/>
        <v>3</v>
      </c>
      <c r="Q86" t="str">
        <f t="shared" si="21"/>
        <v>LIBRE</v>
      </c>
      <c r="R86" t="str">
        <f t="shared" si="22"/>
        <v>LIBRE</v>
      </c>
      <c r="S86" t="str">
        <f t="shared" si="23"/>
        <v>LIBRE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 x14ac:dyDescent="0.25">
      <c r="A87" s="11" t="s">
        <v>187</v>
      </c>
      <c r="B87" s="11" t="s">
        <v>188</v>
      </c>
      <c r="C87" s="27"/>
      <c r="D87" s="36"/>
      <c r="E87" s="27" t="s">
        <v>680</v>
      </c>
      <c r="F87" s="27" t="s">
        <v>680</v>
      </c>
      <c r="G87" s="27" t="s">
        <v>680</v>
      </c>
      <c r="H87" s="2" t="str">
        <f t="shared" si="14"/>
        <v>LIBRE</v>
      </c>
      <c r="I87" s="3" t="str">
        <f t="shared" si="15"/>
        <v>AUS</v>
      </c>
      <c r="J87" s="13" t="str">
        <f t="shared" si="16"/>
        <v>No Recupera</v>
      </c>
      <c r="K87" s="11"/>
      <c r="L87" s="24">
        <f t="shared" si="17"/>
        <v>0</v>
      </c>
      <c r="M87" s="13" t="str">
        <f t="shared" si="18"/>
        <v>LIBRE</v>
      </c>
      <c r="O87" s="1" t="str">
        <f t="shared" si="19"/>
        <v>AUS</v>
      </c>
      <c r="P87">
        <f t="shared" si="20"/>
        <v>3</v>
      </c>
      <c r="Q87" t="str">
        <f t="shared" si="21"/>
        <v>LIBRE</v>
      </c>
      <c r="R87" t="str">
        <f t="shared" si="22"/>
        <v>LIBRE</v>
      </c>
      <c r="S87" t="str">
        <f t="shared" si="23"/>
        <v>LIBRE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 x14ac:dyDescent="0.25">
      <c r="A88" s="11" t="s">
        <v>189</v>
      </c>
      <c r="B88" s="11" t="s">
        <v>190</v>
      </c>
      <c r="C88" s="27"/>
      <c r="D88" s="36"/>
      <c r="E88" s="27">
        <v>3</v>
      </c>
      <c r="F88" s="27" t="s">
        <v>680</v>
      </c>
      <c r="G88" s="27" t="s">
        <v>680</v>
      </c>
      <c r="H88" s="2" t="str">
        <f t="shared" si="14"/>
        <v>LIBRE</v>
      </c>
      <c r="I88" s="3">
        <f t="shared" si="15"/>
        <v>1.5</v>
      </c>
      <c r="J88" s="13" t="str">
        <f t="shared" si="16"/>
        <v>No Recupera</v>
      </c>
      <c r="K88" s="11"/>
      <c r="L88" s="24">
        <f t="shared" si="17"/>
        <v>1</v>
      </c>
      <c r="M88" s="13" t="str">
        <f t="shared" si="18"/>
        <v>LIBRE</v>
      </c>
      <c r="O88" s="1">
        <f t="shared" si="19"/>
        <v>1.5</v>
      </c>
      <c r="P88">
        <f t="shared" si="20"/>
        <v>2</v>
      </c>
      <c r="Q88" t="str">
        <f t="shared" si="21"/>
        <v>LIBRE</v>
      </c>
      <c r="R88" t="str">
        <f t="shared" si="22"/>
        <v>LIBRE</v>
      </c>
      <c r="S88" t="str">
        <f t="shared" si="23"/>
        <v>LIBRE</v>
      </c>
      <c r="T88">
        <f t="shared" si="24"/>
        <v>1</v>
      </c>
      <c r="U88" t="str">
        <f t="shared" si="25"/>
        <v>No Recupera</v>
      </c>
      <c r="V88" t="str">
        <f t="shared" si="26"/>
        <v>No Recupera</v>
      </c>
    </row>
    <row r="89" spans="1:22" x14ac:dyDescent="0.25">
      <c r="A89" s="11" t="s">
        <v>191</v>
      </c>
      <c r="B89" s="11" t="s">
        <v>192</v>
      </c>
      <c r="C89" s="27"/>
      <c r="D89" s="36"/>
      <c r="E89" s="27">
        <v>9</v>
      </c>
      <c r="F89" s="27">
        <v>10</v>
      </c>
      <c r="G89" s="27">
        <v>9</v>
      </c>
      <c r="H89" s="2" t="str">
        <f t="shared" si="14"/>
        <v>PROMOCIONÓ</v>
      </c>
      <c r="I89" s="3">
        <f t="shared" si="15"/>
        <v>9.3333333333333339</v>
      </c>
      <c r="J89" s="13" t="str">
        <f t="shared" si="16"/>
        <v>NO VA AL RECUPERATORIO INTEGRADOR -PROMOCIONÓ</v>
      </c>
      <c r="K89" s="11"/>
      <c r="L89" s="24">
        <f t="shared" si="17"/>
        <v>6.333333333333333</v>
      </c>
      <c r="M89" s="13" t="str">
        <f t="shared" si="18"/>
        <v>REGULAR</v>
      </c>
      <c r="O89" s="1">
        <f t="shared" si="19"/>
        <v>9.3333333333333339</v>
      </c>
      <c r="P89">
        <f t="shared" si="20"/>
        <v>0</v>
      </c>
      <c r="Q89" t="str">
        <f t="shared" si="21"/>
        <v>PROMOCIONÓ</v>
      </c>
      <c r="R89" t="str">
        <f t="shared" si="22"/>
        <v>PROMOCIONÓ</v>
      </c>
      <c r="S89" t="str">
        <f t="shared" si="23"/>
        <v>REGULAR</v>
      </c>
      <c r="T89">
        <f t="shared" si="24"/>
        <v>6.333333333333333</v>
      </c>
      <c r="U89" t="str">
        <f t="shared" si="25"/>
        <v>NO VA AL RECUPERATORIO INTEGRADOR -PROMOCIONÓ</v>
      </c>
      <c r="V89" t="str">
        <f t="shared" si="26"/>
        <v>No Recupera</v>
      </c>
    </row>
    <row r="90" spans="1:22" x14ac:dyDescent="0.25">
      <c r="A90" s="11" t="s">
        <v>193</v>
      </c>
      <c r="B90" s="11" t="s">
        <v>194</v>
      </c>
      <c r="C90" s="27"/>
      <c r="D90" s="36"/>
      <c r="E90" s="27" t="s">
        <v>680</v>
      </c>
      <c r="F90" s="27" t="s">
        <v>680</v>
      </c>
      <c r="G90" s="27" t="s">
        <v>680</v>
      </c>
      <c r="H90" s="2" t="str">
        <f t="shared" si="14"/>
        <v>LIBRE</v>
      </c>
      <c r="I90" s="3" t="str">
        <f t="shared" si="15"/>
        <v>AUS</v>
      </c>
      <c r="J90" s="13" t="str">
        <f t="shared" si="16"/>
        <v>No Recupera</v>
      </c>
      <c r="K90" s="11"/>
      <c r="L90" s="24">
        <f t="shared" si="17"/>
        <v>0</v>
      </c>
      <c r="M90" s="13" t="str">
        <f t="shared" si="18"/>
        <v>LIBRE</v>
      </c>
      <c r="O90" s="1" t="str">
        <f t="shared" si="19"/>
        <v>AUS</v>
      </c>
      <c r="P90">
        <f t="shared" si="20"/>
        <v>3</v>
      </c>
      <c r="Q90" t="str">
        <f t="shared" si="21"/>
        <v>LIBRE</v>
      </c>
      <c r="R90" t="str">
        <f t="shared" si="22"/>
        <v>LIBRE</v>
      </c>
      <c r="S90" t="str">
        <f t="shared" si="23"/>
        <v>LIBRE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 x14ac:dyDescent="0.25">
      <c r="A91" s="11" t="s">
        <v>195</v>
      </c>
      <c r="B91" s="11" t="s">
        <v>196</v>
      </c>
      <c r="C91" s="27"/>
      <c r="D91" s="36"/>
      <c r="E91" s="27">
        <v>9</v>
      </c>
      <c r="F91" s="27">
        <v>9</v>
      </c>
      <c r="G91" s="27">
        <v>10</v>
      </c>
      <c r="H91" s="2" t="str">
        <f t="shared" si="14"/>
        <v>PROMOCIONÓ</v>
      </c>
      <c r="I91" s="3">
        <f t="shared" si="15"/>
        <v>9.3333333333333339</v>
      </c>
      <c r="J91" s="13" t="str">
        <f t="shared" si="16"/>
        <v>NO VA AL RECUPERATORIO INTEGRADOR -PROMOCIONÓ</v>
      </c>
      <c r="K91" s="11"/>
      <c r="L91" s="24">
        <f t="shared" si="17"/>
        <v>6</v>
      </c>
      <c r="M91" s="13" t="str">
        <f t="shared" si="18"/>
        <v>REGULAR</v>
      </c>
      <c r="O91" s="1">
        <f t="shared" si="19"/>
        <v>9.3333333333333339</v>
      </c>
      <c r="P91">
        <f t="shared" si="20"/>
        <v>0</v>
      </c>
      <c r="Q91" t="str">
        <f t="shared" si="21"/>
        <v>PROMOCIONÓ</v>
      </c>
      <c r="R91" t="str">
        <f t="shared" si="22"/>
        <v>PROMOCIONÓ</v>
      </c>
      <c r="S91" t="str">
        <f t="shared" si="23"/>
        <v>REGULAR</v>
      </c>
      <c r="T91">
        <f t="shared" si="24"/>
        <v>6</v>
      </c>
      <c r="U91" t="str">
        <f t="shared" si="25"/>
        <v>NO VA AL RECUPERATORIO INTEGRADOR -PROMOCIONÓ</v>
      </c>
      <c r="V91" t="str">
        <f t="shared" si="26"/>
        <v>No Recupera</v>
      </c>
    </row>
    <row r="92" spans="1:22" x14ac:dyDescent="0.25">
      <c r="A92" s="11" t="s">
        <v>197</v>
      </c>
      <c r="B92" s="11" t="s">
        <v>198</v>
      </c>
      <c r="C92" s="27"/>
      <c r="D92" s="36"/>
      <c r="E92" s="27" t="s">
        <v>680</v>
      </c>
      <c r="F92" s="27" t="s">
        <v>680</v>
      </c>
      <c r="G92" s="27" t="s">
        <v>680</v>
      </c>
      <c r="H92" s="2" t="str">
        <f t="shared" si="14"/>
        <v>LIBRE</v>
      </c>
      <c r="I92" s="3" t="str">
        <f t="shared" si="15"/>
        <v>AUS</v>
      </c>
      <c r="J92" s="13" t="str">
        <f t="shared" si="16"/>
        <v>No Recupera</v>
      </c>
      <c r="K92" s="11"/>
      <c r="L92" s="24">
        <f t="shared" si="17"/>
        <v>0</v>
      </c>
      <c r="M92" s="13" t="str">
        <f t="shared" si="18"/>
        <v>LIBRE</v>
      </c>
      <c r="O92" s="1" t="str">
        <f t="shared" si="19"/>
        <v>AUS</v>
      </c>
      <c r="P92">
        <f t="shared" si="20"/>
        <v>3</v>
      </c>
      <c r="Q92" t="str">
        <f t="shared" si="21"/>
        <v>LIBRE</v>
      </c>
      <c r="R92" t="str">
        <f t="shared" si="22"/>
        <v>LIBRE</v>
      </c>
      <c r="S92" t="str">
        <f t="shared" si="23"/>
        <v>LIBRE</v>
      </c>
      <c r="T92">
        <f t="shared" si="24"/>
        <v>0</v>
      </c>
      <c r="U92" t="str">
        <f t="shared" si="25"/>
        <v>No Recupera</v>
      </c>
      <c r="V92" t="str">
        <f t="shared" si="26"/>
        <v>No Recupera</v>
      </c>
    </row>
    <row r="93" spans="1:22" x14ac:dyDescent="0.25">
      <c r="A93" s="11" t="s">
        <v>199</v>
      </c>
      <c r="B93" s="11" t="s">
        <v>200</v>
      </c>
      <c r="C93" s="27"/>
      <c r="D93" s="36"/>
      <c r="E93" s="27">
        <v>6</v>
      </c>
      <c r="F93" s="27">
        <v>5</v>
      </c>
      <c r="G93" s="27" t="s">
        <v>680</v>
      </c>
      <c r="H93" s="2" t="str">
        <f t="shared" si="14"/>
        <v>LIBRE</v>
      </c>
      <c r="I93" s="3">
        <f t="shared" si="15"/>
        <v>5.5</v>
      </c>
      <c r="J93" s="13" t="str">
        <f t="shared" si="16"/>
        <v>No Recupera</v>
      </c>
      <c r="K93" s="11"/>
      <c r="L93" s="24">
        <f t="shared" si="17"/>
        <v>3.6666666666666665</v>
      </c>
      <c r="M93" s="13" t="str">
        <f t="shared" si="18"/>
        <v>LIBRE</v>
      </c>
      <c r="O93" s="1">
        <f t="shared" si="19"/>
        <v>5.5</v>
      </c>
      <c r="P93">
        <f t="shared" si="20"/>
        <v>1</v>
      </c>
      <c r="Q93" t="str">
        <f t="shared" si="21"/>
        <v>LIBRE</v>
      </c>
      <c r="R93" t="str">
        <f t="shared" si="22"/>
        <v>LIBRE</v>
      </c>
      <c r="S93" t="str">
        <f t="shared" si="23"/>
        <v>LIBRE</v>
      </c>
      <c r="T93">
        <f t="shared" si="24"/>
        <v>3.6666666666666665</v>
      </c>
      <c r="U93" t="str">
        <f t="shared" si="25"/>
        <v>No Recupera</v>
      </c>
      <c r="V93" t="str">
        <f t="shared" si="26"/>
        <v>No Recupera</v>
      </c>
    </row>
    <row r="94" spans="1:22" x14ac:dyDescent="0.25">
      <c r="A94" s="11" t="s">
        <v>201</v>
      </c>
      <c r="B94" s="11" t="s">
        <v>202</v>
      </c>
      <c r="C94" s="27"/>
      <c r="D94" s="36"/>
      <c r="E94" s="27">
        <v>4</v>
      </c>
      <c r="F94" s="27" t="s">
        <v>680</v>
      </c>
      <c r="G94" s="27" t="s">
        <v>680</v>
      </c>
      <c r="H94" s="2" t="str">
        <f t="shared" si="14"/>
        <v>LIBRE</v>
      </c>
      <c r="I94" s="3">
        <f t="shared" si="15"/>
        <v>2</v>
      </c>
      <c r="J94" s="13" t="str">
        <f t="shared" si="16"/>
        <v>No Recupera</v>
      </c>
      <c r="K94" s="11"/>
      <c r="L94" s="24">
        <f t="shared" si="17"/>
        <v>1.3333333333333333</v>
      </c>
      <c r="M94" s="13" t="str">
        <f t="shared" si="18"/>
        <v>LIBRE</v>
      </c>
      <c r="O94" s="1">
        <f t="shared" si="19"/>
        <v>2</v>
      </c>
      <c r="P94">
        <f t="shared" si="20"/>
        <v>2</v>
      </c>
      <c r="Q94" t="str">
        <f t="shared" si="21"/>
        <v>LIBRE</v>
      </c>
      <c r="R94" t="str">
        <f t="shared" si="22"/>
        <v>LIBRE</v>
      </c>
      <c r="S94" t="str">
        <f t="shared" si="23"/>
        <v>LIBRE</v>
      </c>
      <c r="T94">
        <f t="shared" si="24"/>
        <v>1.3333333333333333</v>
      </c>
      <c r="U94" t="str">
        <f t="shared" si="25"/>
        <v>No Recupera</v>
      </c>
      <c r="V94" t="str">
        <f t="shared" si="26"/>
        <v>No Recupera</v>
      </c>
    </row>
    <row r="95" spans="1:22" x14ac:dyDescent="0.25">
      <c r="A95" s="11" t="s">
        <v>203</v>
      </c>
      <c r="B95" s="11" t="s">
        <v>204</v>
      </c>
      <c r="C95" s="27"/>
      <c r="D95" s="36"/>
      <c r="E95" s="27">
        <v>3</v>
      </c>
      <c r="F95" s="27" t="s">
        <v>680</v>
      </c>
      <c r="G95" s="27" t="s">
        <v>680</v>
      </c>
      <c r="H95" s="2" t="str">
        <f t="shared" si="14"/>
        <v>LIBRE</v>
      </c>
      <c r="I95" s="3">
        <f t="shared" si="15"/>
        <v>1.5</v>
      </c>
      <c r="J95" s="13" t="str">
        <f t="shared" si="16"/>
        <v>No Recupera</v>
      </c>
      <c r="K95" s="11"/>
      <c r="L95" s="24">
        <f t="shared" si="17"/>
        <v>1</v>
      </c>
      <c r="M95" s="13" t="str">
        <f t="shared" si="18"/>
        <v>LIBRE</v>
      </c>
      <c r="O95" s="1">
        <f t="shared" si="19"/>
        <v>1.5</v>
      </c>
      <c r="P95">
        <f t="shared" si="20"/>
        <v>2</v>
      </c>
      <c r="Q95" t="str">
        <f t="shared" si="21"/>
        <v>LIBRE</v>
      </c>
      <c r="R95" t="str">
        <f t="shared" si="22"/>
        <v>LIBRE</v>
      </c>
      <c r="S95" t="str">
        <f t="shared" si="23"/>
        <v>LIBRE</v>
      </c>
      <c r="T95">
        <f t="shared" si="24"/>
        <v>1</v>
      </c>
      <c r="U95" t="str">
        <f t="shared" si="25"/>
        <v>No Recupera</v>
      </c>
      <c r="V95" t="str">
        <f t="shared" si="26"/>
        <v>No Recupera</v>
      </c>
    </row>
    <row r="96" spans="1:22" x14ac:dyDescent="0.25">
      <c r="A96" s="11" t="s">
        <v>205</v>
      </c>
      <c r="B96" s="11" t="s">
        <v>206</v>
      </c>
      <c r="C96" s="27"/>
      <c r="D96" s="36"/>
      <c r="E96" s="27">
        <v>6</v>
      </c>
      <c r="F96" s="27">
        <v>3</v>
      </c>
      <c r="G96" s="27" t="s">
        <v>680</v>
      </c>
      <c r="H96" s="2" t="str">
        <f t="shared" si="14"/>
        <v>LIBRE</v>
      </c>
      <c r="I96" s="3">
        <f t="shared" si="15"/>
        <v>4.5</v>
      </c>
      <c r="J96" s="13" t="str">
        <f t="shared" si="16"/>
        <v>No Recupera</v>
      </c>
      <c r="K96" s="11"/>
      <c r="L96" s="24">
        <f t="shared" si="17"/>
        <v>3</v>
      </c>
      <c r="M96" s="13" t="str">
        <f t="shared" si="18"/>
        <v>LIBRE</v>
      </c>
      <c r="O96" s="1">
        <f t="shared" si="19"/>
        <v>4.5</v>
      </c>
      <c r="P96">
        <f t="shared" si="20"/>
        <v>1</v>
      </c>
      <c r="Q96" t="str">
        <f t="shared" si="21"/>
        <v>LIBRE</v>
      </c>
      <c r="R96" t="str">
        <f t="shared" si="22"/>
        <v>LIBRE</v>
      </c>
      <c r="S96" t="str">
        <f t="shared" si="23"/>
        <v>LIBRE</v>
      </c>
      <c r="T96">
        <f t="shared" si="24"/>
        <v>3</v>
      </c>
      <c r="U96" t="str">
        <f t="shared" si="25"/>
        <v>No Recupera</v>
      </c>
      <c r="V96" t="str">
        <f t="shared" si="26"/>
        <v>No Recupera</v>
      </c>
    </row>
    <row r="97" spans="1:22" x14ac:dyDescent="0.25">
      <c r="A97" s="11" t="s">
        <v>207</v>
      </c>
      <c r="B97" s="11" t="s">
        <v>208</v>
      </c>
      <c r="C97" s="27"/>
      <c r="D97" s="36"/>
      <c r="E97" s="27">
        <v>6</v>
      </c>
      <c r="F97" s="27">
        <v>6</v>
      </c>
      <c r="G97" s="27">
        <v>8</v>
      </c>
      <c r="H97" s="2" t="str">
        <f t="shared" si="14"/>
        <v>PROMOCIONÓ</v>
      </c>
      <c r="I97" s="3">
        <f t="shared" si="15"/>
        <v>6.666666666666667</v>
      </c>
      <c r="J97" s="13" t="str">
        <f t="shared" si="16"/>
        <v>NO VA AL RECUPERATORIO INTEGRADOR -PROMOCIONÓ</v>
      </c>
      <c r="K97" s="11"/>
      <c r="L97" s="24">
        <f t="shared" si="17"/>
        <v>4</v>
      </c>
      <c r="M97" s="13" t="str">
        <f t="shared" si="18"/>
        <v>LIBRE</v>
      </c>
      <c r="O97" s="1">
        <f t="shared" si="19"/>
        <v>6.666666666666667</v>
      </c>
      <c r="P97">
        <f t="shared" si="20"/>
        <v>0</v>
      </c>
      <c r="Q97" t="str">
        <f t="shared" si="21"/>
        <v>PROMOCIONÓ</v>
      </c>
      <c r="R97" t="str">
        <f t="shared" si="22"/>
        <v>PROMOCIONÓ</v>
      </c>
      <c r="S97" t="str">
        <f t="shared" si="23"/>
        <v>REGULAR</v>
      </c>
      <c r="T97">
        <f t="shared" si="24"/>
        <v>4</v>
      </c>
      <c r="U97" t="str">
        <f t="shared" si="25"/>
        <v>NO VA AL RECUPERATORIO INTEGRADOR -PROMOCIONÓ</v>
      </c>
      <c r="V97" t="str">
        <f t="shared" si="26"/>
        <v>No Recupera</v>
      </c>
    </row>
    <row r="98" spans="1:22" x14ac:dyDescent="0.25">
      <c r="A98" s="11" t="s">
        <v>209</v>
      </c>
      <c r="B98" s="11" t="s">
        <v>210</v>
      </c>
      <c r="C98" s="27"/>
      <c r="D98" s="36"/>
      <c r="E98" s="27">
        <v>7</v>
      </c>
      <c r="F98" s="27">
        <v>4</v>
      </c>
      <c r="G98" s="27" t="s">
        <v>680</v>
      </c>
      <c r="H98" s="2" t="str">
        <f t="shared" si="14"/>
        <v>LIBRE</v>
      </c>
      <c r="I98" s="3">
        <f t="shared" si="15"/>
        <v>5.5</v>
      </c>
      <c r="J98" s="13" t="str">
        <f t="shared" si="16"/>
        <v>No Recupera</v>
      </c>
      <c r="K98" s="11"/>
      <c r="L98" s="24">
        <f t="shared" si="17"/>
        <v>3.6666666666666665</v>
      </c>
      <c r="M98" s="13" t="str">
        <f t="shared" si="18"/>
        <v>LIBRE</v>
      </c>
      <c r="O98" s="1">
        <f t="shared" si="19"/>
        <v>5.5</v>
      </c>
      <c r="P98">
        <f t="shared" si="20"/>
        <v>1</v>
      </c>
      <c r="Q98" t="str">
        <f t="shared" si="21"/>
        <v>LIBRE</v>
      </c>
      <c r="R98" t="str">
        <f t="shared" si="22"/>
        <v>LIBRE</v>
      </c>
      <c r="S98" t="str">
        <f t="shared" si="23"/>
        <v>LIBRE</v>
      </c>
      <c r="T98">
        <f t="shared" si="24"/>
        <v>3.6666666666666665</v>
      </c>
      <c r="U98" t="str">
        <f t="shared" si="25"/>
        <v>No Recupera</v>
      </c>
      <c r="V98" t="str">
        <f t="shared" si="26"/>
        <v>No Recupera</v>
      </c>
    </row>
    <row r="99" spans="1:22" x14ac:dyDescent="0.25">
      <c r="A99" s="11" t="s">
        <v>211</v>
      </c>
      <c r="B99" s="11" t="s">
        <v>212</v>
      </c>
      <c r="C99" s="27"/>
      <c r="D99" s="36"/>
      <c r="E99" s="27">
        <v>8</v>
      </c>
      <c r="F99" s="27" t="s">
        <v>680</v>
      </c>
      <c r="G99" s="27" t="s">
        <v>680</v>
      </c>
      <c r="H99" s="2" t="str">
        <f t="shared" si="14"/>
        <v>LIBRE</v>
      </c>
      <c r="I99" s="3">
        <f t="shared" si="15"/>
        <v>4</v>
      </c>
      <c r="J99" s="13" t="str">
        <f t="shared" si="16"/>
        <v>No Recupera</v>
      </c>
      <c r="K99" s="11"/>
      <c r="L99" s="24">
        <f t="shared" si="17"/>
        <v>2.6666666666666665</v>
      </c>
      <c r="M99" s="13" t="str">
        <f t="shared" si="18"/>
        <v>LIBRE</v>
      </c>
      <c r="O99" s="1">
        <f t="shared" si="19"/>
        <v>4</v>
      </c>
      <c r="P99">
        <f t="shared" si="20"/>
        <v>2</v>
      </c>
      <c r="Q99" t="str">
        <f t="shared" si="21"/>
        <v>LIBRE</v>
      </c>
      <c r="R99" t="str">
        <f t="shared" si="22"/>
        <v>LIBRE</v>
      </c>
      <c r="S99" t="str">
        <f t="shared" si="23"/>
        <v>LIBRE</v>
      </c>
      <c r="T99">
        <f t="shared" si="24"/>
        <v>2.6666666666666665</v>
      </c>
      <c r="U99" t="str">
        <f t="shared" si="25"/>
        <v>No Recupera</v>
      </c>
      <c r="V99" t="str">
        <f t="shared" si="26"/>
        <v>No Recupera</v>
      </c>
    </row>
    <row r="100" spans="1:22" x14ac:dyDescent="0.25">
      <c r="A100" s="11" t="s">
        <v>213</v>
      </c>
      <c r="B100" s="11" t="s">
        <v>214</v>
      </c>
      <c r="C100" s="27"/>
      <c r="D100" s="36"/>
      <c r="E100" s="27">
        <v>2</v>
      </c>
      <c r="F100" s="27" t="s">
        <v>680</v>
      </c>
      <c r="G100" s="27" t="s">
        <v>680</v>
      </c>
      <c r="H100" s="2" t="str">
        <f t="shared" si="14"/>
        <v>LIBRE</v>
      </c>
      <c r="I100" s="3">
        <f t="shared" si="15"/>
        <v>1</v>
      </c>
      <c r="J100" s="13" t="str">
        <f t="shared" si="16"/>
        <v>No Recupera</v>
      </c>
      <c r="K100" s="11"/>
      <c r="L100" s="24">
        <f t="shared" si="17"/>
        <v>0.66666666666666663</v>
      </c>
      <c r="M100" s="13" t="str">
        <f t="shared" si="18"/>
        <v>LIBRE</v>
      </c>
      <c r="O100" s="1">
        <f t="shared" si="19"/>
        <v>1</v>
      </c>
      <c r="P100">
        <f t="shared" si="20"/>
        <v>2</v>
      </c>
      <c r="Q100" t="str">
        <f t="shared" si="21"/>
        <v>LIBRE</v>
      </c>
      <c r="R100" t="str">
        <f t="shared" si="22"/>
        <v>LIBRE</v>
      </c>
      <c r="S100" t="str">
        <f t="shared" si="23"/>
        <v>LIBRE</v>
      </c>
      <c r="T100">
        <f t="shared" si="24"/>
        <v>0.66666666666666663</v>
      </c>
      <c r="U100" t="str">
        <f t="shared" si="25"/>
        <v>No Recupera</v>
      </c>
      <c r="V100" t="str">
        <f t="shared" si="26"/>
        <v>No Recupera</v>
      </c>
    </row>
    <row r="101" spans="1:22" x14ac:dyDescent="0.25">
      <c r="A101" s="11" t="s">
        <v>215</v>
      </c>
      <c r="B101" s="11" t="s">
        <v>216</v>
      </c>
      <c r="C101" s="27"/>
      <c r="D101" s="36"/>
      <c r="E101" s="27">
        <v>2</v>
      </c>
      <c r="F101" s="27" t="s">
        <v>680</v>
      </c>
      <c r="G101" s="27" t="s">
        <v>680</v>
      </c>
      <c r="H101" s="2" t="str">
        <f t="shared" si="14"/>
        <v>LIBRE</v>
      </c>
      <c r="I101" s="3">
        <f t="shared" si="15"/>
        <v>1</v>
      </c>
      <c r="J101" s="13" t="str">
        <f t="shared" si="16"/>
        <v>No Recupera</v>
      </c>
      <c r="K101" s="11"/>
      <c r="L101" s="24">
        <f t="shared" si="17"/>
        <v>0.66666666666666663</v>
      </c>
      <c r="M101" s="13" t="str">
        <f t="shared" si="18"/>
        <v>LIBRE</v>
      </c>
      <c r="O101" s="1">
        <f t="shared" si="19"/>
        <v>1</v>
      </c>
      <c r="P101">
        <f t="shared" si="20"/>
        <v>2</v>
      </c>
      <c r="Q101" t="str">
        <f t="shared" si="21"/>
        <v>LIBRE</v>
      </c>
      <c r="R101" t="str">
        <f t="shared" si="22"/>
        <v>LIBRE</v>
      </c>
      <c r="S101" t="str">
        <f t="shared" si="23"/>
        <v>LIBRE</v>
      </c>
      <c r="T101">
        <f t="shared" si="24"/>
        <v>0.66666666666666663</v>
      </c>
      <c r="U101" t="str">
        <f t="shared" si="25"/>
        <v>No Recupera</v>
      </c>
      <c r="V101" t="str">
        <f t="shared" si="26"/>
        <v>No Recupera</v>
      </c>
    </row>
    <row r="102" spans="1:22" x14ac:dyDescent="0.25">
      <c r="A102" s="11" t="s">
        <v>217</v>
      </c>
      <c r="B102" s="11" t="s">
        <v>218</v>
      </c>
      <c r="C102" s="27"/>
      <c r="D102" s="36"/>
      <c r="E102" s="27">
        <v>8</v>
      </c>
      <c r="F102" s="27">
        <v>6</v>
      </c>
      <c r="G102" s="27">
        <v>7</v>
      </c>
      <c r="H102" s="2" t="str">
        <f t="shared" si="14"/>
        <v>PROMOCIONÓ</v>
      </c>
      <c r="I102" s="3">
        <f t="shared" si="15"/>
        <v>7</v>
      </c>
      <c r="J102" s="13" t="str">
        <f t="shared" si="16"/>
        <v>NO VA AL RECUPERATORIO INTEGRADOR -PROMOCIONÓ</v>
      </c>
      <c r="K102" s="11"/>
      <c r="L102" s="24">
        <f t="shared" si="17"/>
        <v>4.666666666666667</v>
      </c>
      <c r="M102" s="13" t="str">
        <f t="shared" si="18"/>
        <v>LIBRE</v>
      </c>
      <c r="O102" s="1">
        <f t="shared" si="19"/>
        <v>7</v>
      </c>
      <c r="P102">
        <f t="shared" si="20"/>
        <v>0</v>
      </c>
      <c r="Q102" t="str">
        <f t="shared" si="21"/>
        <v>PROMOCIONÓ</v>
      </c>
      <c r="R102" t="str">
        <f t="shared" si="22"/>
        <v>PROMOCIONÓ</v>
      </c>
      <c r="S102" t="str">
        <f t="shared" si="23"/>
        <v>REGULAR</v>
      </c>
      <c r="T102">
        <f t="shared" si="24"/>
        <v>4.666666666666667</v>
      </c>
      <c r="U102" t="str">
        <f t="shared" si="25"/>
        <v>NO VA AL RECUPERATORIO INTEGRADOR -PROMOCIONÓ</v>
      </c>
      <c r="V102" t="str">
        <f t="shared" si="26"/>
        <v>No Recupera</v>
      </c>
    </row>
    <row r="103" spans="1:22" x14ac:dyDescent="0.25">
      <c r="A103" s="11" t="s">
        <v>219</v>
      </c>
      <c r="B103" s="11" t="s">
        <v>220</v>
      </c>
      <c r="C103" s="27"/>
      <c r="D103" s="36"/>
      <c r="E103" s="27">
        <v>7</v>
      </c>
      <c r="F103" s="27">
        <v>4</v>
      </c>
      <c r="G103" s="27" t="s">
        <v>680</v>
      </c>
      <c r="H103" s="2" t="str">
        <f t="shared" si="14"/>
        <v>LIBRE</v>
      </c>
      <c r="I103" s="3">
        <f t="shared" si="15"/>
        <v>5.5</v>
      </c>
      <c r="J103" s="13" t="str">
        <f t="shared" si="16"/>
        <v>No Recupera</v>
      </c>
      <c r="K103" s="11"/>
      <c r="L103" s="24">
        <f t="shared" si="17"/>
        <v>3.6666666666666665</v>
      </c>
      <c r="M103" s="13" t="str">
        <f t="shared" si="18"/>
        <v>LIBRE</v>
      </c>
      <c r="O103" s="1">
        <f t="shared" si="19"/>
        <v>5.5</v>
      </c>
      <c r="P103">
        <f t="shared" si="20"/>
        <v>1</v>
      </c>
      <c r="Q103" t="str">
        <f t="shared" si="21"/>
        <v>LIBRE</v>
      </c>
      <c r="R103" t="str">
        <f t="shared" si="22"/>
        <v>LIBRE</v>
      </c>
      <c r="S103" t="str">
        <f t="shared" si="23"/>
        <v>LIBRE</v>
      </c>
      <c r="T103">
        <f t="shared" si="24"/>
        <v>3.6666666666666665</v>
      </c>
      <c r="U103" t="str">
        <f t="shared" si="25"/>
        <v>No Recupera</v>
      </c>
      <c r="V103" t="str">
        <f t="shared" si="26"/>
        <v>No Recupera</v>
      </c>
    </row>
    <row r="104" spans="1:22" x14ac:dyDescent="0.25">
      <c r="A104" s="11" t="s">
        <v>221</v>
      </c>
      <c r="B104" s="11" t="s">
        <v>222</v>
      </c>
      <c r="C104" s="27"/>
      <c r="D104" s="36"/>
      <c r="E104" s="27">
        <v>8</v>
      </c>
      <c r="F104" s="27">
        <v>8</v>
      </c>
      <c r="G104" s="27">
        <v>9</v>
      </c>
      <c r="H104" s="2" t="str">
        <f t="shared" si="14"/>
        <v>PROMOCIONÓ</v>
      </c>
      <c r="I104" s="3">
        <f t="shared" si="15"/>
        <v>8.3333333333333339</v>
      </c>
      <c r="J104" s="13" t="str">
        <f t="shared" si="16"/>
        <v>NO VA AL RECUPERATORIO INTEGRADOR -PROMOCIONÓ</v>
      </c>
      <c r="K104" s="11"/>
      <c r="L104" s="24">
        <f t="shared" si="17"/>
        <v>5.333333333333333</v>
      </c>
      <c r="M104" s="13" t="str">
        <f t="shared" si="18"/>
        <v>LIBRE</v>
      </c>
      <c r="O104" s="1">
        <f t="shared" si="19"/>
        <v>8.3333333333333339</v>
      </c>
      <c r="P104">
        <f t="shared" si="20"/>
        <v>0</v>
      </c>
      <c r="Q104" t="str">
        <f t="shared" si="21"/>
        <v>PROMOCIONÓ</v>
      </c>
      <c r="R104" t="str">
        <f t="shared" si="22"/>
        <v>PROMOCIONÓ</v>
      </c>
      <c r="S104" t="str">
        <f t="shared" si="23"/>
        <v>REGULAR</v>
      </c>
      <c r="T104">
        <f t="shared" si="24"/>
        <v>5.333333333333333</v>
      </c>
      <c r="U104" t="str">
        <f t="shared" si="25"/>
        <v>NO VA AL RECUPERATORIO INTEGRADOR -PROMOCIONÓ</v>
      </c>
      <c r="V104" t="str">
        <f t="shared" si="26"/>
        <v>No Recupera</v>
      </c>
    </row>
    <row r="105" spans="1:22" x14ac:dyDescent="0.25">
      <c r="A105" s="11" t="s">
        <v>223</v>
      </c>
      <c r="B105" s="11" t="s">
        <v>224</v>
      </c>
      <c r="C105" s="27"/>
      <c r="D105" s="36"/>
      <c r="E105" s="27">
        <v>7</v>
      </c>
      <c r="F105" s="27">
        <v>6</v>
      </c>
      <c r="G105" s="27">
        <v>10</v>
      </c>
      <c r="H105" s="2" t="str">
        <f t="shared" si="14"/>
        <v>PROMOCIONÓ</v>
      </c>
      <c r="I105" s="3">
        <f t="shared" si="15"/>
        <v>7.666666666666667</v>
      </c>
      <c r="J105" s="13" t="str">
        <f t="shared" si="16"/>
        <v>NO VA AL RECUPERATORIO INTEGRADOR -PROMOCIONÓ</v>
      </c>
      <c r="K105" s="11"/>
      <c r="L105" s="24">
        <f t="shared" si="17"/>
        <v>4.333333333333333</v>
      </c>
      <c r="M105" s="13" t="str">
        <f t="shared" si="18"/>
        <v>LIBRE</v>
      </c>
      <c r="O105" s="1">
        <f t="shared" si="19"/>
        <v>7.666666666666667</v>
      </c>
      <c r="P105">
        <f t="shared" si="20"/>
        <v>0</v>
      </c>
      <c r="Q105" t="str">
        <f t="shared" si="21"/>
        <v>PROMOCIONÓ</v>
      </c>
      <c r="R105" t="str">
        <f t="shared" si="22"/>
        <v>PROMOCIONÓ</v>
      </c>
      <c r="S105" t="str">
        <f t="shared" si="23"/>
        <v>REGULAR</v>
      </c>
      <c r="T105">
        <f t="shared" si="24"/>
        <v>4.333333333333333</v>
      </c>
      <c r="U105" t="str">
        <f t="shared" si="25"/>
        <v>NO VA AL RECUPERATORIO INTEGRADOR -PROMOCIONÓ</v>
      </c>
      <c r="V105" t="str">
        <f t="shared" si="26"/>
        <v>No Recupera</v>
      </c>
    </row>
    <row r="106" spans="1:22" x14ac:dyDescent="0.25">
      <c r="A106" s="11" t="s">
        <v>225</v>
      </c>
      <c r="B106" s="11" t="s">
        <v>226</v>
      </c>
      <c r="C106" s="27"/>
      <c r="D106" s="36"/>
      <c r="E106" s="27">
        <v>7</v>
      </c>
      <c r="F106" s="27">
        <v>8</v>
      </c>
      <c r="G106" s="27">
        <v>8</v>
      </c>
      <c r="H106" s="2" t="str">
        <f t="shared" si="14"/>
        <v>PROMOCIONÓ</v>
      </c>
      <c r="I106" s="3">
        <f t="shared" si="15"/>
        <v>7.666666666666667</v>
      </c>
      <c r="J106" s="13" t="str">
        <f t="shared" si="16"/>
        <v>NO VA AL RECUPERATORIO INTEGRADOR -PROMOCIONÓ</v>
      </c>
      <c r="K106" s="11"/>
      <c r="L106" s="24">
        <f t="shared" si="17"/>
        <v>5</v>
      </c>
      <c r="M106" s="13" t="str">
        <f t="shared" si="18"/>
        <v>LIBRE</v>
      </c>
      <c r="O106" s="1">
        <f t="shared" si="19"/>
        <v>7.666666666666667</v>
      </c>
      <c r="P106">
        <f t="shared" si="20"/>
        <v>0</v>
      </c>
      <c r="Q106" t="str">
        <f t="shared" si="21"/>
        <v>PROMOCIONÓ</v>
      </c>
      <c r="R106" t="str">
        <f t="shared" si="22"/>
        <v>PROMOCIONÓ</v>
      </c>
      <c r="S106" t="str">
        <f t="shared" si="23"/>
        <v>REGULAR</v>
      </c>
      <c r="T106">
        <f t="shared" si="24"/>
        <v>5</v>
      </c>
      <c r="U106" t="str">
        <f t="shared" si="25"/>
        <v>NO VA AL RECUPERATORIO INTEGRADOR -PROMOCIONÓ</v>
      </c>
      <c r="V106" t="str">
        <f t="shared" si="26"/>
        <v>No Recupera</v>
      </c>
    </row>
    <row r="107" spans="1:22" x14ac:dyDescent="0.25">
      <c r="A107" s="11" t="s">
        <v>227</v>
      </c>
      <c r="B107" s="11" t="s">
        <v>228</v>
      </c>
      <c r="C107" s="27"/>
      <c r="D107" s="36"/>
      <c r="E107" s="27">
        <v>6</v>
      </c>
      <c r="F107" s="27">
        <v>6</v>
      </c>
      <c r="G107" s="27">
        <v>7</v>
      </c>
      <c r="H107" s="2" t="str">
        <f t="shared" si="14"/>
        <v>PROMOCIONÓ</v>
      </c>
      <c r="I107" s="3">
        <f t="shared" si="15"/>
        <v>6.333333333333333</v>
      </c>
      <c r="J107" s="13" t="str">
        <f t="shared" si="16"/>
        <v>NO VA AL RECUPERATORIO INTEGRADOR -PROMOCIONÓ</v>
      </c>
      <c r="K107" s="11"/>
      <c r="L107" s="24">
        <f t="shared" si="17"/>
        <v>4</v>
      </c>
      <c r="M107" s="13" t="str">
        <f t="shared" si="18"/>
        <v>LIBRE</v>
      </c>
      <c r="O107" s="1">
        <f t="shared" si="19"/>
        <v>6.333333333333333</v>
      </c>
      <c r="P107">
        <f t="shared" si="20"/>
        <v>0</v>
      </c>
      <c r="Q107" t="str">
        <f t="shared" si="21"/>
        <v>PROMOCIONÓ</v>
      </c>
      <c r="R107" t="str">
        <f t="shared" si="22"/>
        <v>PROMOCIONÓ</v>
      </c>
      <c r="S107" t="str">
        <f t="shared" si="23"/>
        <v>REGULAR</v>
      </c>
      <c r="T107">
        <f t="shared" si="24"/>
        <v>4</v>
      </c>
      <c r="U107" t="str">
        <f t="shared" si="25"/>
        <v>NO VA AL RECUPERATORIO INTEGRADOR -PROMOCIONÓ</v>
      </c>
      <c r="V107" t="str">
        <f t="shared" si="26"/>
        <v>No Recupera</v>
      </c>
    </row>
    <row r="108" spans="1:22" x14ac:dyDescent="0.25">
      <c r="A108" s="11" t="s">
        <v>229</v>
      </c>
      <c r="B108" s="11" t="s">
        <v>230</v>
      </c>
      <c r="C108" s="27"/>
      <c r="D108" s="36"/>
      <c r="E108" s="27">
        <v>6</v>
      </c>
      <c r="F108" s="27">
        <v>5</v>
      </c>
      <c r="G108" s="27">
        <v>5</v>
      </c>
      <c r="H108" s="2" t="str">
        <f t="shared" si="14"/>
        <v>LIBRE</v>
      </c>
      <c r="I108" s="3">
        <f t="shared" si="15"/>
        <v>5.333333333333333</v>
      </c>
      <c r="J108" s="13" t="str">
        <f t="shared" si="16"/>
        <v>No Recupera</v>
      </c>
      <c r="K108" s="11"/>
      <c r="L108" s="24">
        <f t="shared" si="17"/>
        <v>3.6666666666666665</v>
      </c>
      <c r="M108" s="13" t="str">
        <f t="shared" si="18"/>
        <v>LIBRE</v>
      </c>
      <c r="O108" s="1">
        <f t="shared" si="19"/>
        <v>5.333333333333333</v>
      </c>
      <c r="P108">
        <f t="shared" si="20"/>
        <v>0</v>
      </c>
      <c r="Q108" t="str">
        <f t="shared" si="21"/>
        <v>LIBRE</v>
      </c>
      <c r="R108" t="str">
        <f t="shared" si="22"/>
        <v>LIBRE</v>
      </c>
      <c r="S108" t="str">
        <f t="shared" si="23"/>
        <v>LIBRE</v>
      </c>
      <c r="T108">
        <f t="shared" si="24"/>
        <v>3.6666666666666665</v>
      </c>
      <c r="U108" t="str">
        <f t="shared" si="25"/>
        <v>No Recupera</v>
      </c>
      <c r="V108" t="str">
        <f t="shared" si="26"/>
        <v>No Recupera</v>
      </c>
    </row>
    <row r="109" spans="1:22" x14ac:dyDescent="0.25">
      <c r="A109" s="11" t="s">
        <v>231</v>
      </c>
      <c r="B109" s="11" t="s">
        <v>232</v>
      </c>
      <c r="C109" s="27"/>
      <c r="D109" s="36"/>
      <c r="E109" s="27">
        <v>7</v>
      </c>
      <c r="F109" s="27">
        <v>8</v>
      </c>
      <c r="G109" s="27">
        <v>7</v>
      </c>
      <c r="H109" s="2" t="str">
        <f t="shared" si="14"/>
        <v>PROMOCIONÓ</v>
      </c>
      <c r="I109" s="3">
        <f t="shared" si="15"/>
        <v>7.333333333333333</v>
      </c>
      <c r="J109" s="13" t="str">
        <f t="shared" si="16"/>
        <v>NO VA AL RECUPERATORIO INTEGRADOR -PROMOCIONÓ</v>
      </c>
      <c r="K109" s="11"/>
      <c r="L109" s="24">
        <f t="shared" si="17"/>
        <v>5</v>
      </c>
      <c r="M109" s="13" t="str">
        <f t="shared" si="18"/>
        <v>LIBRE</v>
      </c>
      <c r="O109" s="1">
        <f t="shared" si="19"/>
        <v>7.333333333333333</v>
      </c>
      <c r="P109">
        <f t="shared" si="20"/>
        <v>0</v>
      </c>
      <c r="Q109" t="str">
        <f t="shared" si="21"/>
        <v>PROMOCIONÓ</v>
      </c>
      <c r="R109" t="str">
        <f t="shared" si="22"/>
        <v>PROMOCIONÓ</v>
      </c>
      <c r="S109" t="str">
        <f t="shared" si="23"/>
        <v>REGULAR</v>
      </c>
      <c r="T109">
        <f t="shared" si="24"/>
        <v>5</v>
      </c>
      <c r="U109" t="str">
        <f t="shared" si="25"/>
        <v>NO VA AL RECUPERATORIO INTEGRADOR -PROMOCIONÓ</v>
      </c>
      <c r="V109" t="str">
        <f t="shared" si="26"/>
        <v>No Recupera</v>
      </c>
    </row>
    <row r="110" spans="1:22" x14ac:dyDescent="0.25">
      <c r="A110" s="11" t="s">
        <v>233</v>
      </c>
      <c r="B110" s="11" t="s">
        <v>234</v>
      </c>
      <c r="C110" s="27"/>
      <c r="D110" s="36"/>
      <c r="E110" s="28">
        <v>7</v>
      </c>
      <c r="F110" s="27">
        <v>4</v>
      </c>
      <c r="G110" s="27" t="s">
        <v>680</v>
      </c>
      <c r="H110" s="2" t="str">
        <f t="shared" si="14"/>
        <v>LIBRE</v>
      </c>
      <c r="I110" s="3">
        <f t="shared" si="15"/>
        <v>5.5</v>
      </c>
      <c r="J110" s="13" t="str">
        <f t="shared" si="16"/>
        <v>No Recupera</v>
      </c>
      <c r="K110" s="11"/>
      <c r="L110" s="24">
        <f t="shared" si="17"/>
        <v>3.6666666666666665</v>
      </c>
      <c r="M110" s="13" t="str">
        <f t="shared" si="18"/>
        <v>LIBRE</v>
      </c>
      <c r="O110" s="1">
        <f t="shared" si="19"/>
        <v>5.5</v>
      </c>
      <c r="P110">
        <f t="shared" si="20"/>
        <v>1</v>
      </c>
      <c r="Q110" t="str">
        <f t="shared" si="21"/>
        <v>LIBRE</v>
      </c>
      <c r="R110" t="str">
        <f t="shared" si="22"/>
        <v>LIBRE</v>
      </c>
      <c r="S110" t="str">
        <f t="shared" si="23"/>
        <v>LIBRE</v>
      </c>
      <c r="T110">
        <f t="shared" si="24"/>
        <v>3.6666666666666665</v>
      </c>
      <c r="U110" t="str">
        <f t="shared" si="25"/>
        <v>No Recupera</v>
      </c>
      <c r="V110" t="str">
        <f t="shared" si="26"/>
        <v>No Recupera</v>
      </c>
    </row>
    <row r="111" spans="1:22" x14ac:dyDescent="0.25">
      <c r="A111" s="11" t="s">
        <v>235</v>
      </c>
      <c r="B111" s="11" t="s">
        <v>236</v>
      </c>
      <c r="C111" s="27"/>
      <c r="D111" s="36"/>
      <c r="E111" s="27" t="s">
        <v>680</v>
      </c>
      <c r="F111" s="27" t="s">
        <v>680</v>
      </c>
      <c r="G111" s="27" t="s">
        <v>680</v>
      </c>
      <c r="H111" s="2" t="str">
        <f t="shared" si="14"/>
        <v>LIBRE</v>
      </c>
      <c r="I111" s="3" t="str">
        <f t="shared" si="15"/>
        <v>AUS</v>
      </c>
      <c r="J111" s="13" t="str">
        <f t="shared" si="16"/>
        <v>No Recupera</v>
      </c>
      <c r="K111" s="11"/>
      <c r="L111" s="24">
        <f t="shared" si="17"/>
        <v>0</v>
      </c>
      <c r="M111" s="13" t="str">
        <f t="shared" si="18"/>
        <v>LIBRE</v>
      </c>
      <c r="O111" s="1" t="str">
        <f t="shared" si="19"/>
        <v>AUS</v>
      </c>
      <c r="P111">
        <f t="shared" si="20"/>
        <v>3</v>
      </c>
      <c r="Q111" t="str">
        <f t="shared" si="21"/>
        <v>LIBRE</v>
      </c>
      <c r="R111" t="str">
        <f t="shared" si="22"/>
        <v>LIBRE</v>
      </c>
      <c r="S111" t="str">
        <f t="shared" si="23"/>
        <v>LIBRE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 x14ac:dyDescent="0.25">
      <c r="A112" s="11" t="s">
        <v>237</v>
      </c>
      <c r="B112" s="11" t="s">
        <v>238</v>
      </c>
      <c r="C112" s="27"/>
      <c r="D112" s="36"/>
      <c r="E112" s="27">
        <v>10</v>
      </c>
      <c r="F112" s="27">
        <v>8</v>
      </c>
      <c r="G112" s="27">
        <v>9</v>
      </c>
      <c r="H112" s="2" t="str">
        <f t="shared" si="14"/>
        <v>PROMOCIONÓ</v>
      </c>
      <c r="I112" s="3">
        <f t="shared" si="15"/>
        <v>9</v>
      </c>
      <c r="J112" s="13" t="str">
        <f t="shared" si="16"/>
        <v>NO VA AL RECUPERATORIO INTEGRADOR -PROMOCIONÓ</v>
      </c>
      <c r="K112" s="11"/>
      <c r="L112" s="24">
        <f t="shared" si="17"/>
        <v>6</v>
      </c>
      <c r="M112" s="13" t="str">
        <f t="shared" si="18"/>
        <v>REGULAR</v>
      </c>
      <c r="O112" s="1">
        <f t="shared" si="19"/>
        <v>9</v>
      </c>
      <c r="P112">
        <f t="shared" si="20"/>
        <v>0</v>
      </c>
      <c r="Q112" t="str">
        <f t="shared" si="21"/>
        <v>PROMOCIONÓ</v>
      </c>
      <c r="R112" t="str">
        <f t="shared" si="22"/>
        <v>PROMOCIONÓ</v>
      </c>
      <c r="S112" t="str">
        <f t="shared" si="23"/>
        <v>REGULAR</v>
      </c>
      <c r="T112">
        <f t="shared" si="24"/>
        <v>6</v>
      </c>
      <c r="U112" t="str">
        <f t="shared" si="25"/>
        <v>NO VA AL RECUPERATORIO INTEGRADOR -PROMOCIONÓ</v>
      </c>
      <c r="V112" t="str">
        <f t="shared" si="26"/>
        <v>No Recupera</v>
      </c>
    </row>
    <row r="113" spans="1:22" x14ac:dyDescent="0.25">
      <c r="A113" s="11" t="s">
        <v>239</v>
      </c>
      <c r="B113" s="11" t="s">
        <v>240</v>
      </c>
      <c r="C113" s="27"/>
      <c r="D113" s="36"/>
      <c r="E113" s="27">
        <v>7</v>
      </c>
      <c r="F113" s="27">
        <v>6</v>
      </c>
      <c r="G113" s="27">
        <v>10</v>
      </c>
      <c r="H113" s="2" t="str">
        <f t="shared" si="14"/>
        <v>PROMOCIONÓ</v>
      </c>
      <c r="I113" s="3">
        <f t="shared" si="15"/>
        <v>7.666666666666667</v>
      </c>
      <c r="J113" s="13" t="str">
        <f t="shared" si="16"/>
        <v>NO VA AL RECUPERATORIO INTEGRADOR -PROMOCIONÓ</v>
      </c>
      <c r="K113" s="11"/>
      <c r="L113" s="24">
        <f t="shared" si="17"/>
        <v>4.333333333333333</v>
      </c>
      <c r="M113" s="13" t="str">
        <f t="shared" si="18"/>
        <v>LIBRE</v>
      </c>
      <c r="O113" s="1">
        <f t="shared" si="19"/>
        <v>7.666666666666667</v>
      </c>
      <c r="P113">
        <f t="shared" si="20"/>
        <v>0</v>
      </c>
      <c r="Q113" t="str">
        <f t="shared" si="21"/>
        <v>PROMOCIONÓ</v>
      </c>
      <c r="R113" t="str">
        <f t="shared" si="22"/>
        <v>PROMOCIONÓ</v>
      </c>
      <c r="S113" t="str">
        <f t="shared" si="23"/>
        <v>REGULAR</v>
      </c>
      <c r="T113">
        <f t="shared" si="24"/>
        <v>4.333333333333333</v>
      </c>
      <c r="U113" t="str">
        <f t="shared" si="25"/>
        <v>NO VA AL RECUPERATORIO INTEGRADOR -PROMOCIONÓ</v>
      </c>
      <c r="V113" t="str">
        <f t="shared" si="26"/>
        <v>No Recupera</v>
      </c>
    </row>
    <row r="114" spans="1:22" x14ac:dyDescent="0.25">
      <c r="A114" s="11" t="s">
        <v>241</v>
      </c>
      <c r="B114" s="11" t="s">
        <v>242</v>
      </c>
      <c r="C114" s="27"/>
      <c r="D114" s="36"/>
      <c r="E114" s="27">
        <v>9</v>
      </c>
      <c r="F114" s="27">
        <v>10</v>
      </c>
      <c r="G114" s="27">
        <v>9</v>
      </c>
      <c r="H114" s="2" t="str">
        <f t="shared" si="14"/>
        <v>PROMOCIONÓ</v>
      </c>
      <c r="I114" s="3">
        <f t="shared" si="15"/>
        <v>9.3333333333333339</v>
      </c>
      <c r="J114" s="13" t="str">
        <f t="shared" si="16"/>
        <v>NO VA AL RECUPERATORIO INTEGRADOR -PROMOCIONÓ</v>
      </c>
      <c r="K114" s="11"/>
      <c r="L114" s="24">
        <f t="shared" si="17"/>
        <v>6.333333333333333</v>
      </c>
      <c r="M114" s="13" t="str">
        <f t="shared" si="18"/>
        <v>REGULAR</v>
      </c>
      <c r="O114" s="1">
        <f t="shared" si="19"/>
        <v>9.3333333333333339</v>
      </c>
      <c r="P114">
        <f t="shared" si="20"/>
        <v>0</v>
      </c>
      <c r="Q114" t="str">
        <f t="shared" si="21"/>
        <v>PROMOCIONÓ</v>
      </c>
      <c r="R114" t="str">
        <f t="shared" si="22"/>
        <v>PROMOCIONÓ</v>
      </c>
      <c r="S114" t="str">
        <f t="shared" si="23"/>
        <v>REGULAR</v>
      </c>
      <c r="T114">
        <f t="shared" si="24"/>
        <v>6.333333333333333</v>
      </c>
      <c r="U114" t="str">
        <f t="shared" si="25"/>
        <v>NO VA AL RECUPERATORIO INTEGRADOR -PROMOCIONÓ</v>
      </c>
      <c r="V114" t="str">
        <f t="shared" si="26"/>
        <v>No Recupera</v>
      </c>
    </row>
    <row r="115" spans="1:22" x14ac:dyDescent="0.25">
      <c r="A115" s="11" t="s">
        <v>243</v>
      </c>
      <c r="B115" s="11" t="s">
        <v>244</v>
      </c>
      <c r="C115" s="27"/>
      <c r="D115" s="36"/>
      <c r="E115" s="27">
        <v>6</v>
      </c>
      <c r="F115" s="27">
        <v>8</v>
      </c>
      <c r="G115" s="27">
        <v>8</v>
      </c>
      <c r="H115" s="2" t="str">
        <f t="shared" si="14"/>
        <v>PROMOCIONÓ</v>
      </c>
      <c r="I115" s="3">
        <f t="shared" si="15"/>
        <v>7.333333333333333</v>
      </c>
      <c r="J115" s="13" t="str">
        <f t="shared" si="16"/>
        <v>NO VA AL RECUPERATORIO INTEGRADOR -PROMOCIONÓ</v>
      </c>
      <c r="K115" s="11"/>
      <c r="L115" s="24">
        <f t="shared" si="17"/>
        <v>4.666666666666667</v>
      </c>
      <c r="M115" s="13" t="str">
        <f t="shared" si="18"/>
        <v>LIBRE</v>
      </c>
      <c r="O115" s="1">
        <f t="shared" si="19"/>
        <v>7.333333333333333</v>
      </c>
      <c r="P115">
        <f t="shared" si="20"/>
        <v>0</v>
      </c>
      <c r="Q115" t="str">
        <f t="shared" si="21"/>
        <v>PROMOCIONÓ</v>
      </c>
      <c r="R115" t="str">
        <f t="shared" si="22"/>
        <v>PROMOCIONÓ</v>
      </c>
      <c r="S115" t="str">
        <f t="shared" si="23"/>
        <v>REGULAR</v>
      </c>
      <c r="T115">
        <f t="shared" si="24"/>
        <v>4.666666666666667</v>
      </c>
      <c r="U115" t="str">
        <f t="shared" si="25"/>
        <v>NO VA AL RECUPERATORIO INTEGRADOR -PROMOCIONÓ</v>
      </c>
      <c r="V115" t="str">
        <f t="shared" si="26"/>
        <v>No Recupera</v>
      </c>
    </row>
    <row r="116" spans="1:22" x14ac:dyDescent="0.25">
      <c r="A116" s="11" t="s">
        <v>245</v>
      </c>
      <c r="B116" s="11" t="s">
        <v>246</v>
      </c>
      <c r="C116" s="27"/>
      <c r="D116" s="36"/>
      <c r="E116" s="27">
        <v>3</v>
      </c>
      <c r="F116" s="27" t="s">
        <v>680</v>
      </c>
      <c r="G116" s="27" t="s">
        <v>680</v>
      </c>
      <c r="H116" s="2" t="str">
        <f t="shared" si="14"/>
        <v>LIBRE</v>
      </c>
      <c r="I116" s="3">
        <f t="shared" si="15"/>
        <v>1.5</v>
      </c>
      <c r="J116" s="13" t="str">
        <f t="shared" si="16"/>
        <v>No Recupera</v>
      </c>
      <c r="K116" s="11"/>
      <c r="L116" s="24">
        <f t="shared" si="17"/>
        <v>1</v>
      </c>
      <c r="M116" s="13" t="str">
        <f t="shared" si="18"/>
        <v>LIBRE</v>
      </c>
      <c r="O116" s="1">
        <f t="shared" si="19"/>
        <v>1.5</v>
      </c>
      <c r="P116">
        <f t="shared" si="20"/>
        <v>2</v>
      </c>
      <c r="Q116" t="str">
        <f t="shared" si="21"/>
        <v>LIBRE</v>
      </c>
      <c r="R116" t="str">
        <f t="shared" si="22"/>
        <v>LIBRE</v>
      </c>
      <c r="S116" t="str">
        <f t="shared" si="23"/>
        <v>LIBRE</v>
      </c>
      <c r="T116">
        <f t="shared" si="24"/>
        <v>1</v>
      </c>
      <c r="U116" t="str">
        <f t="shared" si="25"/>
        <v>No Recupera</v>
      </c>
      <c r="V116" t="str">
        <f t="shared" si="26"/>
        <v>No Recupera</v>
      </c>
    </row>
    <row r="117" spans="1:22" x14ac:dyDescent="0.25">
      <c r="A117" s="11" t="s">
        <v>247</v>
      </c>
      <c r="B117" s="11" t="s">
        <v>248</v>
      </c>
      <c r="C117" s="27"/>
      <c r="D117" s="36"/>
      <c r="E117" s="27">
        <v>6</v>
      </c>
      <c r="F117" s="27">
        <v>7</v>
      </c>
      <c r="G117" s="27">
        <v>8</v>
      </c>
      <c r="H117" s="2" t="str">
        <f t="shared" si="14"/>
        <v>PROMOCIONÓ</v>
      </c>
      <c r="I117" s="3">
        <f t="shared" si="15"/>
        <v>7</v>
      </c>
      <c r="J117" s="13" t="str">
        <f t="shared" si="16"/>
        <v>NO VA AL RECUPERATORIO INTEGRADOR -PROMOCIONÓ</v>
      </c>
      <c r="K117" s="11"/>
      <c r="L117" s="24">
        <f t="shared" si="17"/>
        <v>4.333333333333333</v>
      </c>
      <c r="M117" s="13" t="str">
        <f t="shared" si="18"/>
        <v>LIBRE</v>
      </c>
      <c r="O117" s="1">
        <f t="shared" si="19"/>
        <v>7</v>
      </c>
      <c r="P117">
        <f t="shared" si="20"/>
        <v>0</v>
      </c>
      <c r="Q117" t="str">
        <f t="shared" si="21"/>
        <v>PROMOCIONÓ</v>
      </c>
      <c r="R117" t="str">
        <f t="shared" si="22"/>
        <v>PROMOCIONÓ</v>
      </c>
      <c r="S117" t="str">
        <f t="shared" si="23"/>
        <v>REGULAR</v>
      </c>
      <c r="T117">
        <f t="shared" si="24"/>
        <v>4.333333333333333</v>
      </c>
      <c r="U117" t="str">
        <f t="shared" si="25"/>
        <v>NO VA AL RECUPERATORIO INTEGRADOR -PROMOCIONÓ</v>
      </c>
      <c r="V117" t="str">
        <f t="shared" si="26"/>
        <v>No Recupera</v>
      </c>
    </row>
    <row r="118" spans="1:22" x14ac:dyDescent="0.25">
      <c r="A118" s="11" t="s">
        <v>249</v>
      </c>
      <c r="B118" s="11" t="s">
        <v>250</v>
      </c>
      <c r="C118" s="27"/>
      <c r="D118" s="36"/>
      <c r="E118" s="27">
        <v>10</v>
      </c>
      <c r="F118" s="27">
        <v>9</v>
      </c>
      <c r="G118" s="27">
        <v>9</v>
      </c>
      <c r="H118" s="2" t="str">
        <f t="shared" si="14"/>
        <v>PROMOCIONÓ</v>
      </c>
      <c r="I118" s="3">
        <f t="shared" si="15"/>
        <v>9.3333333333333339</v>
      </c>
      <c r="J118" s="13" t="str">
        <f t="shared" si="16"/>
        <v>NO VA AL RECUPERATORIO INTEGRADOR -PROMOCIONÓ</v>
      </c>
      <c r="K118" s="11"/>
      <c r="L118" s="24">
        <f t="shared" si="17"/>
        <v>6.333333333333333</v>
      </c>
      <c r="M118" s="13" t="str">
        <f t="shared" si="18"/>
        <v>REGULAR</v>
      </c>
      <c r="O118" s="1">
        <f t="shared" si="19"/>
        <v>9.3333333333333339</v>
      </c>
      <c r="P118">
        <f t="shared" si="20"/>
        <v>0</v>
      </c>
      <c r="Q118" t="str">
        <f t="shared" si="21"/>
        <v>PROMOCIONÓ</v>
      </c>
      <c r="R118" t="str">
        <f t="shared" si="22"/>
        <v>PROMOCIONÓ</v>
      </c>
      <c r="S118" t="str">
        <f t="shared" si="23"/>
        <v>REGULAR</v>
      </c>
      <c r="T118">
        <f t="shared" si="24"/>
        <v>6.333333333333333</v>
      </c>
      <c r="U118" t="str">
        <f t="shared" si="25"/>
        <v>NO VA AL RECUPERATORIO INTEGRADOR -PROMOCIONÓ</v>
      </c>
      <c r="V118" t="str">
        <f t="shared" si="26"/>
        <v>No Recupera</v>
      </c>
    </row>
    <row r="119" spans="1:22" x14ac:dyDescent="0.25">
      <c r="A119" s="11" t="s">
        <v>251</v>
      </c>
      <c r="B119" s="11" t="s">
        <v>252</v>
      </c>
      <c r="C119" s="27"/>
      <c r="D119" s="36"/>
      <c r="E119" s="27">
        <v>5</v>
      </c>
      <c r="F119" s="27" t="s">
        <v>680</v>
      </c>
      <c r="G119" s="27" t="s">
        <v>680</v>
      </c>
      <c r="H119" s="2" t="str">
        <f t="shared" si="14"/>
        <v>LIBRE</v>
      </c>
      <c r="I119" s="3">
        <f t="shared" si="15"/>
        <v>2.5</v>
      </c>
      <c r="J119" s="13" t="str">
        <f t="shared" si="16"/>
        <v>No Recupera</v>
      </c>
      <c r="K119" s="11"/>
      <c r="L119" s="24">
        <f t="shared" si="17"/>
        <v>1.6666666666666667</v>
      </c>
      <c r="M119" s="13" t="str">
        <f t="shared" si="18"/>
        <v>LIBRE</v>
      </c>
      <c r="O119" s="1">
        <f t="shared" si="19"/>
        <v>2.5</v>
      </c>
      <c r="P119">
        <f t="shared" si="20"/>
        <v>2</v>
      </c>
      <c r="Q119" t="str">
        <f t="shared" si="21"/>
        <v>LIBRE</v>
      </c>
      <c r="R119" t="str">
        <f t="shared" si="22"/>
        <v>LIBRE</v>
      </c>
      <c r="S119" t="str">
        <f t="shared" si="23"/>
        <v>LIBRE</v>
      </c>
      <c r="T119">
        <f t="shared" si="24"/>
        <v>1.6666666666666667</v>
      </c>
      <c r="U119" t="str">
        <f t="shared" si="25"/>
        <v>No Recupera</v>
      </c>
      <c r="V119" t="str">
        <f t="shared" si="26"/>
        <v>No Recupera</v>
      </c>
    </row>
    <row r="120" spans="1:22" x14ac:dyDescent="0.25">
      <c r="A120" s="11" t="s">
        <v>253</v>
      </c>
      <c r="B120" s="11" t="s">
        <v>254</v>
      </c>
      <c r="C120" s="27"/>
      <c r="D120" s="36"/>
      <c r="E120" s="27">
        <v>6</v>
      </c>
      <c r="F120" s="27">
        <v>4</v>
      </c>
      <c r="G120" s="27">
        <v>5</v>
      </c>
      <c r="H120" s="2" t="str">
        <f t="shared" si="14"/>
        <v>LIBRE</v>
      </c>
      <c r="I120" s="3">
        <f t="shared" si="15"/>
        <v>5</v>
      </c>
      <c r="J120" s="13" t="str">
        <f t="shared" si="16"/>
        <v>No Recupera</v>
      </c>
      <c r="K120" s="11"/>
      <c r="L120" s="24">
        <f t="shared" si="17"/>
        <v>3.3333333333333335</v>
      </c>
      <c r="M120" s="13" t="str">
        <f t="shared" si="18"/>
        <v>LIBRE</v>
      </c>
      <c r="O120" s="1">
        <f t="shared" si="19"/>
        <v>5</v>
      </c>
      <c r="P120">
        <f t="shared" si="20"/>
        <v>0</v>
      </c>
      <c r="Q120" t="str">
        <f t="shared" si="21"/>
        <v>LIBRE</v>
      </c>
      <c r="R120" t="str">
        <f t="shared" si="22"/>
        <v>LIBRE</v>
      </c>
      <c r="S120" t="str">
        <f t="shared" si="23"/>
        <v>LIBRE</v>
      </c>
      <c r="T120">
        <f t="shared" si="24"/>
        <v>3.3333333333333335</v>
      </c>
      <c r="U120" t="str">
        <f t="shared" si="25"/>
        <v>No Recupera</v>
      </c>
      <c r="V120" t="str">
        <f t="shared" si="26"/>
        <v>No Recupera</v>
      </c>
    </row>
    <row r="121" spans="1:22" x14ac:dyDescent="0.25">
      <c r="A121" s="11" t="s">
        <v>255</v>
      </c>
      <c r="B121" s="11" t="s">
        <v>256</v>
      </c>
      <c r="C121" s="27"/>
      <c r="D121" s="36"/>
      <c r="E121" s="27">
        <v>6</v>
      </c>
      <c r="F121" s="27">
        <v>6</v>
      </c>
      <c r="G121" s="27">
        <v>9</v>
      </c>
      <c r="H121" s="2" t="str">
        <f t="shared" si="14"/>
        <v>PROMOCIONÓ</v>
      </c>
      <c r="I121" s="3">
        <f t="shared" si="15"/>
        <v>7</v>
      </c>
      <c r="J121" s="13" t="str">
        <f t="shared" si="16"/>
        <v>NO VA AL RECUPERATORIO INTEGRADOR -PROMOCIONÓ</v>
      </c>
      <c r="K121" s="11"/>
      <c r="L121" s="24">
        <f t="shared" si="17"/>
        <v>4</v>
      </c>
      <c r="M121" s="13" t="str">
        <f t="shared" si="18"/>
        <v>LIBRE</v>
      </c>
      <c r="O121" s="1">
        <f t="shared" si="19"/>
        <v>7</v>
      </c>
      <c r="P121">
        <f t="shared" si="20"/>
        <v>0</v>
      </c>
      <c r="Q121" t="str">
        <f t="shared" si="21"/>
        <v>PROMOCIONÓ</v>
      </c>
      <c r="R121" t="str">
        <f t="shared" si="22"/>
        <v>PROMOCIONÓ</v>
      </c>
      <c r="S121" t="str">
        <f t="shared" si="23"/>
        <v>REGULAR</v>
      </c>
      <c r="T121">
        <f t="shared" si="24"/>
        <v>4</v>
      </c>
      <c r="U121" t="str">
        <f t="shared" si="25"/>
        <v>NO VA AL RECUPERATORIO INTEGRADOR -PROMOCIONÓ</v>
      </c>
      <c r="V121" t="str">
        <f t="shared" si="26"/>
        <v>No Recupera</v>
      </c>
    </row>
    <row r="122" spans="1:22" x14ac:dyDescent="0.25">
      <c r="A122" s="11" t="s">
        <v>257</v>
      </c>
      <c r="B122" s="11" t="s">
        <v>258</v>
      </c>
      <c r="C122" s="27"/>
      <c r="D122" s="36"/>
      <c r="E122" s="27">
        <v>3</v>
      </c>
      <c r="F122" s="27" t="s">
        <v>680</v>
      </c>
      <c r="G122" s="27" t="s">
        <v>680</v>
      </c>
      <c r="H122" s="2" t="str">
        <f t="shared" si="14"/>
        <v>LIBRE</v>
      </c>
      <c r="I122" s="3">
        <f t="shared" si="15"/>
        <v>1.5</v>
      </c>
      <c r="J122" s="13" t="str">
        <f t="shared" si="16"/>
        <v>No Recupera</v>
      </c>
      <c r="K122" s="11"/>
      <c r="L122" s="24">
        <f t="shared" si="17"/>
        <v>1</v>
      </c>
      <c r="M122" s="13" t="str">
        <f t="shared" si="18"/>
        <v>LIBRE</v>
      </c>
      <c r="O122" s="1">
        <f t="shared" si="19"/>
        <v>1.5</v>
      </c>
      <c r="P122">
        <f t="shared" si="20"/>
        <v>2</v>
      </c>
      <c r="Q122" t="str">
        <f t="shared" si="21"/>
        <v>LIBRE</v>
      </c>
      <c r="R122" t="str">
        <f t="shared" si="22"/>
        <v>LIBRE</v>
      </c>
      <c r="S122" t="str">
        <f t="shared" si="23"/>
        <v>LIBRE</v>
      </c>
      <c r="T122">
        <f t="shared" si="24"/>
        <v>1</v>
      </c>
      <c r="U122" t="str">
        <f t="shared" si="25"/>
        <v>No Recupera</v>
      </c>
      <c r="V122" t="str">
        <f t="shared" si="26"/>
        <v>No Recupera</v>
      </c>
    </row>
    <row r="123" spans="1:22" x14ac:dyDescent="0.25">
      <c r="A123" s="11" t="s">
        <v>259</v>
      </c>
      <c r="B123" s="11" t="s">
        <v>260</v>
      </c>
      <c r="C123" s="27"/>
      <c r="D123" s="36"/>
      <c r="E123" s="27">
        <v>8</v>
      </c>
      <c r="F123" s="27">
        <v>6</v>
      </c>
      <c r="G123" s="27">
        <v>8</v>
      </c>
      <c r="H123" s="2" t="str">
        <f t="shared" si="14"/>
        <v>PROMOCIONÓ</v>
      </c>
      <c r="I123" s="3">
        <f t="shared" si="15"/>
        <v>7.333333333333333</v>
      </c>
      <c r="J123" s="13" t="str">
        <f t="shared" si="16"/>
        <v>NO VA AL RECUPERATORIO INTEGRADOR -PROMOCIONÓ</v>
      </c>
      <c r="K123" s="11"/>
      <c r="L123" s="24">
        <f t="shared" si="17"/>
        <v>4.666666666666667</v>
      </c>
      <c r="M123" s="13" t="str">
        <f t="shared" si="18"/>
        <v>LIBRE</v>
      </c>
      <c r="O123" s="1">
        <f t="shared" si="19"/>
        <v>7.333333333333333</v>
      </c>
      <c r="P123">
        <f t="shared" si="20"/>
        <v>0</v>
      </c>
      <c r="Q123" t="str">
        <f t="shared" si="21"/>
        <v>PROMOCIONÓ</v>
      </c>
      <c r="R123" t="str">
        <f t="shared" si="22"/>
        <v>PROMOCIONÓ</v>
      </c>
      <c r="S123" t="str">
        <f t="shared" si="23"/>
        <v>REGULAR</v>
      </c>
      <c r="T123">
        <f t="shared" si="24"/>
        <v>4.666666666666667</v>
      </c>
      <c r="U123" t="str">
        <f t="shared" si="25"/>
        <v>NO VA AL RECUPERATORIO INTEGRADOR -PROMOCIONÓ</v>
      </c>
      <c r="V123" t="str">
        <f t="shared" si="26"/>
        <v>No Recupera</v>
      </c>
    </row>
    <row r="124" spans="1:22" x14ac:dyDescent="0.25">
      <c r="A124" s="11" t="s">
        <v>261</v>
      </c>
      <c r="B124" s="11" t="s">
        <v>262</v>
      </c>
      <c r="C124" s="27"/>
      <c r="D124" s="36"/>
      <c r="E124" s="27">
        <v>5</v>
      </c>
      <c r="F124" s="27" t="s">
        <v>680</v>
      </c>
      <c r="G124" s="27" t="s">
        <v>680</v>
      </c>
      <c r="H124" s="2" t="str">
        <f t="shared" si="14"/>
        <v>LIBRE</v>
      </c>
      <c r="I124" s="3">
        <f t="shared" si="15"/>
        <v>2.5</v>
      </c>
      <c r="J124" s="13" t="str">
        <f t="shared" si="16"/>
        <v>No Recupera</v>
      </c>
      <c r="K124" s="11"/>
      <c r="L124" s="24">
        <f t="shared" si="17"/>
        <v>1.6666666666666667</v>
      </c>
      <c r="M124" s="13" t="str">
        <f t="shared" si="18"/>
        <v>LIBRE</v>
      </c>
      <c r="O124" s="1">
        <f t="shared" si="19"/>
        <v>2.5</v>
      </c>
      <c r="P124">
        <f t="shared" si="20"/>
        <v>2</v>
      </c>
      <c r="Q124" t="str">
        <f t="shared" si="21"/>
        <v>LIBRE</v>
      </c>
      <c r="R124" t="str">
        <f t="shared" si="22"/>
        <v>LIBRE</v>
      </c>
      <c r="S124" t="str">
        <f t="shared" si="23"/>
        <v>LIBRE</v>
      </c>
      <c r="T124">
        <f t="shared" si="24"/>
        <v>1.6666666666666667</v>
      </c>
      <c r="U124" t="str">
        <f t="shared" si="25"/>
        <v>No Recupera</v>
      </c>
      <c r="V124" t="str">
        <f t="shared" si="26"/>
        <v>No Recupera</v>
      </c>
    </row>
    <row r="125" spans="1:22" x14ac:dyDescent="0.25">
      <c r="A125" s="11" t="s">
        <v>263</v>
      </c>
      <c r="B125" s="11" t="s">
        <v>264</v>
      </c>
      <c r="C125" s="27"/>
      <c r="D125" s="36"/>
      <c r="E125" s="27" t="s">
        <v>680</v>
      </c>
      <c r="F125" s="27" t="s">
        <v>680</v>
      </c>
      <c r="G125" s="27" t="s">
        <v>680</v>
      </c>
      <c r="H125" s="2" t="str">
        <f t="shared" si="14"/>
        <v>LIBRE</v>
      </c>
      <c r="I125" s="3" t="str">
        <f t="shared" si="15"/>
        <v>AUS</v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>AUS</v>
      </c>
      <c r="P125">
        <f t="shared" si="20"/>
        <v>3</v>
      </c>
      <c r="Q125" t="str">
        <f t="shared" si="21"/>
        <v>LIBRE</v>
      </c>
      <c r="R125" t="str">
        <f t="shared" si="22"/>
        <v>LIBRE</v>
      </c>
      <c r="S125" t="str">
        <f t="shared" si="23"/>
        <v>LIBRE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 x14ac:dyDescent="0.25">
      <c r="A126" s="11" t="s">
        <v>265</v>
      </c>
      <c r="B126" s="11" t="s">
        <v>266</v>
      </c>
      <c r="C126" s="27"/>
      <c r="D126" s="36"/>
      <c r="E126" s="27">
        <v>7</v>
      </c>
      <c r="F126" s="27">
        <v>3</v>
      </c>
      <c r="G126" s="27" t="s">
        <v>680</v>
      </c>
      <c r="H126" s="2" t="str">
        <f t="shared" si="14"/>
        <v>LIBRE</v>
      </c>
      <c r="I126" s="3">
        <f t="shared" si="15"/>
        <v>5</v>
      </c>
      <c r="J126" s="13" t="str">
        <f t="shared" si="16"/>
        <v>No Recupera</v>
      </c>
      <c r="K126" s="11"/>
      <c r="L126" s="24">
        <f t="shared" si="17"/>
        <v>3.3333333333333335</v>
      </c>
      <c r="M126" s="13" t="str">
        <f t="shared" si="18"/>
        <v>LIBRE</v>
      </c>
      <c r="O126" s="1">
        <f t="shared" si="19"/>
        <v>5</v>
      </c>
      <c r="P126">
        <f t="shared" si="20"/>
        <v>1</v>
      </c>
      <c r="Q126" t="str">
        <f t="shared" si="21"/>
        <v>LIBRE</v>
      </c>
      <c r="R126" t="str">
        <f t="shared" si="22"/>
        <v>LIBRE</v>
      </c>
      <c r="S126" t="str">
        <f t="shared" si="23"/>
        <v>LIBRE</v>
      </c>
      <c r="T126">
        <f t="shared" si="24"/>
        <v>3.3333333333333335</v>
      </c>
      <c r="U126" t="str">
        <f t="shared" si="25"/>
        <v>No Recupera</v>
      </c>
      <c r="V126" t="str">
        <f t="shared" si="26"/>
        <v>No Recupera</v>
      </c>
    </row>
    <row r="127" spans="1:22" x14ac:dyDescent="0.25">
      <c r="A127" s="11" t="s">
        <v>267</v>
      </c>
      <c r="B127" s="11" t="s">
        <v>268</v>
      </c>
      <c r="C127" s="27"/>
      <c r="D127" s="36"/>
      <c r="E127" s="27">
        <v>9</v>
      </c>
      <c r="F127" s="27">
        <v>5</v>
      </c>
      <c r="G127" s="27">
        <v>9</v>
      </c>
      <c r="H127" s="2" t="str">
        <f t="shared" si="14"/>
        <v>REGULAR</v>
      </c>
      <c r="I127" s="3">
        <f t="shared" si="15"/>
        <v>7.666666666666667</v>
      </c>
      <c r="J127" s="13" t="str">
        <f t="shared" si="16"/>
        <v>No Recupera</v>
      </c>
      <c r="K127" s="11"/>
      <c r="L127" s="24">
        <f t="shared" si="17"/>
        <v>4.666666666666667</v>
      </c>
      <c r="M127" s="13" t="str">
        <f t="shared" si="18"/>
        <v>LIBRE</v>
      </c>
      <c r="O127" s="1">
        <f t="shared" si="19"/>
        <v>7.666666666666667</v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4.666666666666667</v>
      </c>
      <c r="U127" t="str">
        <f t="shared" si="25"/>
        <v>No Recupera</v>
      </c>
      <c r="V127" t="str">
        <f t="shared" si="26"/>
        <v>No Recupera</v>
      </c>
    </row>
    <row r="128" spans="1:22" x14ac:dyDescent="0.25">
      <c r="A128" s="11" t="s">
        <v>269</v>
      </c>
      <c r="B128" s="11" t="s">
        <v>270</v>
      </c>
      <c r="C128" s="27"/>
      <c r="D128" s="36"/>
      <c r="E128" s="27">
        <v>6</v>
      </c>
      <c r="F128" s="27">
        <v>6</v>
      </c>
      <c r="G128" s="27">
        <v>10</v>
      </c>
      <c r="H128" s="2" t="str">
        <f t="shared" si="14"/>
        <v>PROMOCIONÓ</v>
      </c>
      <c r="I128" s="3">
        <f t="shared" si="15"/>
        <v>7.333333333333333</v>
      </c>
      <c r="J128" s="13" t="str">
        <f t="shared" si="16"/>
        <v>NO VA AL RECUPERATORIO INTEGRADOR -PROMOCIONÓ</v>
      </c>
      <c r="K128" s="11"/>
      <c r="L128" s="24">
        <f t="shared" si="17"/>
        <v>4</v>
      </c>
      <c r="M128" s="13" t="str">
        <f t="shared" si="18"/>
        <v>LIBRE</v>
      </c>
      <c r="O128" s="1">
        <f t="shared" si="19"/>
        <v>7.333333333333333</v>
      </c>
      <c r="P128">
        <f t="shared" si="20"/>
        <v>0</v>
      </c>
      <c r="Q128" t="str">
        <f t="shared" si="21"/>
        <v>PROMOCIONÓ</v>
      </c>
      <c r="R128" t="str">
        <f t="shared" si="22"/>
        <v>PROMOCIONÓ</v>
      </c>
      <c r="S128" t="str">
        <f t="shared" si="23"/>
        <v>REGULAR</v>
      </c>
      <c r="T128">
        <f t="shared" si="24"/>
        <v>4</v>
      </c>
      <c r="U128" t="str">
        <f t="shared" si="25"/>
        <v>NO VA AL RECUPERATORIO INTEGRADOR -PROMOCIONÓ</v>
      </c>
      <c r="V128" t="str">
        <f t="shared" si="26"/>
        <v>No Recupera</v>
      </c>
    </row>
    <row r="129" spans="1:22" x14ac:dyDescent="0.25">
      <c r="A129" s="11" t="s">
        <v>271</v>
      </c>
      <c r="B129" s="11" t="s">
        <v>272</v>
      </c>
      <c r="C129" s="27"/>
      <c r="D129" s="36"/>
      <c r="E129" s="27">
        <v>2</v>
      </c>
      <c r="F129" s="27" t="s">
        <v>680</v>
      </c>
      <c r="G129" s="27" t="s">
        <v>680</v>
      </c>
      <c r="H129" s="2" t="str">
        <f t="shared" si="14"/>
        <v>LIBRE</v>
      </c>
      <c r="I129" s="3">
        <f t="shared" si="15"/>
        <v>1</v>
      </c>
      <c r="J129" s="13" t="str">
        <f t="shared" si="16"/>
        <v>No Recupera</v>
      </c>
      <c r="K129" s="11"/>
      <c r="L129" s="24">
        <f t="shared" si="17"/>
        <v>0.66666666666666663</v>
      </c>
      <c r="M129" s="13" t="str">
        <f t="shared" si="18"/>
        <v>LIBRE</v>
      </c>
      <c r="O129" s="1">
        <f t="shared" si="19"/>
        <v>1</v>
      </c>
      <c r="P129">
        <f t="shared" si="20"/>
        <v>2</v>
      </c>
      <c r="Q129" t="str">
        <f t="shared" si="21"/>
        <v>LIBRE</v>
      </c>
      <c r="R129" t="str">
        <f t="shared" si="22"/>
        <v>LIBRE</v>
      </c>
      <c r="S129" t="str">
        <f t="shared" si="23"/>
        <v>LIBRE</v>
      </c>
      <c r="T129">
        <f t="shared" si="24"/>
        <v>0.66666666666666663</v>
      </c>
      <c r="U129" t="str">
        <f t="shared" si="25"/>
        <v>No Recupera</v>
      </c>
      <c r="V129" t="str">
        <f t="shared" si="26"/>
        <v>No Recupera</v>
      </c>
    </row>
    <row r="130" spans="1:22" x14ac:dyDescent="0.25">
      <c r="A130" s="11" t="s">
        <v>273</v>
      </c>
      <c r="B130" s="11" t="s">
        <v>274</v>
      </c>
      <c r="C130" s="27"/>
      <c r="D130" s="36"/>
      <c r="E130" s="27">
        <v>8</v>
      </c>
      <c r="F130" s="27">
        <v>8</v>
      </c>
      <c r="G130" s="27">
        <v>9</v>
      </c>
      <c r="H130" s="2" t="str">
        <f t="shared" si="14"/>
        <v>PROMOCIONÓ</v>
      </c>
      <c r="I130" s="3">
        <f t="shared" si="15"/>
        <v>8.3333333333333339</v>
      </c>
      <c r="J130" s="13" t="str">
        <f t="shared" si="16"/>
        <v>NO VA AL RECUPERATORIO INTEGRADOR -PROMOCIONÓ</v>
      </c>
      <c r="K130" s="11"/>
      <c r="L130" s="24">
        <f t="shared" si="17"/>
        <v>5.333333333333333</v>
      </c>
      <c r="M130" s="13" t="str">
        <f t="shared" si="18"/>
        <v>LIBRE</v>
      </c>
      <c r="O130" s="1">
        <f t="shared" si="19"/>
        <v>8.3333333333333339</v>
      </c>
      <c r="P130">
        <f t="shared" si="20"/>
        <v>0</v>
      </c>
      <c r="Q130" t="str">
        <f t="shared" si="21"/>
        <v>PROMOCIONÓ</v>
      </c>
      <c r="R130" t="str">
        <f t="shared" si="22"/>
        <v>PROMOCIONÓ</v>
      </c>
      <c r="S130" t="str">
        <f t="shared" si="23"/>
        <v>REGULAR</v>
      </c>
      <c r="T130">
        <f t="shared" si="24"/>
        <v>5.333333333333333</v>
      </c>
      <c r="U130" t="str">
        <f t="shared" si="25"/>
        <v>NO VA AL RECUPERATORIO INTEGRADOR -PROMOCIONÓ</v>
      </c>
      <c r="V130" t="str">
        <f t="shared" si="26"/>
        <v>No Recupera</v>
      </c>
    </row>
    <row r="131" spans="1:22" x14ac:dyDescent="0.25">
      <c r="A131" s="11" t="s">
        <v>275</v>
      </c>
      <c r="B131" s="11" t="s">
        <v>276</v>
      </c>
      <c r="C131" s="27"/>
      <c r="D131" s="36"/>
      <c r="E131" s="27" t="s">
        <v>680</v>
      </c>
      <c r="F131" s="27">
        <v>3</v>
      </c>
      <c r="G131" s="27" t="s">
        <v>680</v>
      </c>
      <c r="H131" s="2" t="str">
        <f t="shared" ref="H131:H195" si="27">IF(OR(E131="",F131="",G131=""),"",R131)</f>
        <v>LIBRE</v>
      </c>
      <c r="I131" s="3">
        <f t="shared" ref="I131:I195" si="28">O131</f>
        <v>1.5</v>
      </c>
      <c r="J131" s="13" t="str">
        <f t="shared" ref="J131:J195" si="29">U131</f>
        <v>No Recupera</v>
      </c>
      <c r="K131" s="11"/>
      <c r="L131" s="24">
        <f t="shared" ref="L131:L195" si="30">IF(K131=" ", " ", IF(K131="A",H131,SUM(E131,F131,K131)/3))</f>
        <v>1</v>
      </c>
      <c r="M131" s="13" t="str">
        <f t="shared" ref="M131:M195" si="31">IF(AND(L131&gt;5.99,L131&lt;10.01,K131&gt;5.99,K131&lt;10.01),"PROMOCIONÓ CON RECUP",IF(K131&lt;5.99,IF(T131&gt;5.99, "REGULAR","LIBRE"),"LIBRE"))</f>
        <v>LIBRE</v>
      </c>
      <c r="O131" s="1">
        <f t="shared" ref="O131:O195" si="32">IF(OR(E131="",F131="",G131=""),"",IF(P131=3,"AUS",IF(P131=2,AVERAGE(E131:G131)/2,AVERAGE(E131:G131))))</f>
        <v>1.5</v>
      </c>
      <c r="P131">
        <f t="shared" ref="P131:P195" si="33">COUNTIF(E131:G131,"A")</f>
        <v>2</v>
      </c>
      <c r="Q131" t="str">
        <f t="shared" ref="Q131:Q195" si="34">IF(OR(E131&gt;-0.01,E131&lt;10,E131="A",F131&gt;-0.01,F131&lt;10.01,F131="A",G131&gt;-0.01,G131&lt;10.01,G131="A"),R131,"ERROR DE NOTA")</f>
        <v>LIBRE</v>
      </c>
      <c r="R131" t="str">
        <f t="shared" ref="R131:R195" si="35">IF(AND(E131&gt;5.99,E131&lt;10.01,F131&gt;5.99,F131&lt;10.01,G131&gt;5.99,G131&lt;10.01),"PROMOCIONÓ",S131)</f>
        <v>LIBRE</v>
      </c>
      <c r="S131" t="str">
        <f t="shared" ref="S131:S195" si="36">IF(P131&lt;1.001,IF(O131&gt;5.99,"REGULAR","LIBRE"),"LIBRE")</f>
        <v>LIBRE</v>
      </c>
      <c r="T131">
        <f t="shared" ref="T131:T195" si="37">SUM(E131,F131,K131)/3</f>
        <v>1</v>
      </c>
      <c r="U131" t="str">
        <f t="shared" ref="U131:U195" si="38">IF(AND(E131&gt;5.99,E131&lt;10.01,F131&gt;5.99,F131&lt;10.01,G131&gt;5.99,G131&lt;10.01),"NO VA AL RECUPERATORIO INTEGRADOR -PROMOCIONÓ",V131)</f>
        <v>No Recupera</v>
      </c>
      <c r="V131" t="str">
        <f t="shared" ref="V131:V195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 x14ac:dyDescent="0.25">
      <c r="A132" s="11" t="s">
        <v>277</v>
      </c>
      <c r="B132" s="11" t="s">
        <v>278</v>
      </c>
      <c r="C132" s="27"/>
      <c r="D132" s="36"/>
      <c r="E132" s="27">
        <v>6</v>
      </c>
      <c r="F132" s="27">
        <v>7</v>
      </c>
      <c r="G132" s="27">
        <v>9</v>
      </c>
      <c r="H132" s="2" t="str">
        <f t="shared" si="27"/>
        <v>PROMOCIONÓ</v>
      </c>
      <c r="I132" s="3">
        <f t="shared" si="28"/>
        <v>7.333333333333333</v>
      </c>
      <c r="J132" s="13" t="str">
        <f t="shared" si="29"/>
        <v>NO VA AL RECUPERATORIO INTEGRADOR -PROMOCIONÓ</v>
      </c>
      <c r="K132" s="11"/>
      <c r="L132" s="24">
        <f t="shared" si="30"/>
        <v>4.333333333333333</v>
      </c>
      <c r="M132" s="13" t="str">
        <f t="shared" si="31"/>
        <v>LIBRE</v>
      </c>
      <c r="O132" s="1">
        <f t="shared" si="32"/>
        <v>7.333333333333333</v>
      </c>
      <c r="P132">
        <f t="shared" si="33"/>
        <v>0</v>
      </c>
      <c r="Q132" t="str">
        <f t="shared" si="34"/>
        <v>PROMOCIONÓ</v>
      </c>
      <c r="R132" t="str">
        <f t="shared" si="35"/>
        <v>PROMOCIONÓ</v>
      </c>
      <c r="S132" t="str">
        <f t="shared" si="36"/>
        <v>REGULAR</v>
      </c>
      <c r="T132">
        <f t="shared" si="37"/>
        <v>4.333333333333333</v>
      </c>
      <c r="U132" t="str">
        <f t="shared" si="38"/>
        <v>NO VA AL RECUPERATORIO INTEGRADOR -PROMOCIONÓ</v>
      </c>
      <c r="V132" t="str">
        <f t="shared" si="39"/>
        <v>No Recupera</v>
      </c>
    </row>
    <row r="133" spans="1:22" x14ac:dyDescent="0.25">
      <c r="A133" s="11" t="s">
        <v>279</v>
      </c>
      <c r="B133" s="11" t="s">
        <v>280</v>
      </c>
      <c r="C133" s="27"/>
      <c r="D133" s="36"/>
      <c r="E133" s="27">
        <v>6</v>
      </c>
      <c r="F133" s="27">
        <v>3</v>
      </c>
      <c r="G133" s="27" t="s">
        <v>680</v>
      </c>
      <c r="H133" s="2" t="str">
        <f t="shared" si="27"/>
        <v>LIBRE</v>
      </c>
      <c r="I133" s="3">
        <f t="shared" si="28"/>
        <v>4.5</v>
      </c>
      <c r="J133" s="13" t="str">
        <f t="shared" si="29"/>
        <v>No Recupera</v>
      </c>
      <c r="K133" s="11"/>
      <c r="L133" s="24">
        <f t="shared" si="30"/>
        <v>3</v>
      </c>
      <c r="M133" s="13" t="str">
        <f t="shared" si="31"/>
        <v>LIBRE</v>
      </c>
      <c r="O133" s="1">
        <f t="shared" si="32"/>
        <v>4.5</v>
      </c>
      <c r="P133">
        <f t="shared" si="33"/>
        <v>1</v>
      </c>
      <c r="Q133" t="str">
        <f t="shared" si="34"/>
        <v>LIBRE</v>
      </c>
      <c r="R133" t="str">
        <f t="shared" si="35"/>
        <v>LIBRE</v>
      </c>
      <c r="S133" t="str">
        <f t="shared" si="36"/>
        <v>LIBRE</v>
      </c>
      <c r="T133">
        <f t="shared" si="37"/>
        <v>3</v>
      </c>
      <c r="U133" t="str">
        <f t="shared" si="38"/>
        <v>No Recupera</v>
      </c>
      <c r="V133" t="str">
        <f t="shared" si="39"/>
        <v>No Recupera</v>
      </c>
    </row>
    <row r="134" spans="1:22" x14ac:dyDescent="0.25">
      <c r="A134" s="11" t="s">
        <v>281</v>
      </c>
      <c r="B134" s="11" t="s">
        <v>282</v>
      </c>
      <c r="C134" s="27"/>
      <c r="D134" s="36"/>
      <c r="E134" s="27">
        <v>6</v>
      </c>
      <c r="F134" s="27">
        <v>6</v>
      </c>
      <c r="G134" s="27">
        <v>6</v>
      </c>
      <c r="H134" s="2" t="str">
        <f t="shared" si="27"/>
        <v>PROMOCIONÓ</v>
      </c>
      <c r="I134" s="3">
        <f t="shared" si="28"/>
        <v>6</v>
      </c>
      <c r="J134" s="13" t="str">
        <f t="shared" si="29"/>
        <v>NO VA AL RECUPERATORIO INTEGRADOR -PROMOCIONÓ</v>
      </c>
      <c r="K134" s="11"/>
      <c r="L134" s="24">
        <f t="shared" si="30"/>
        <v>4</v>
      </c>
      <c r="M134" s="13" t="str">
        <f t="shared" si="31"/>
        <v>LIBRE</v>
      </c>
      <c r="O134" s="1">
        <f t="shared" si="32"/>
        <v>6</v>
      </c>
      <c r="P134">
        <f t="shared" si="33"/>
        <v>0</v>
      </c>
      <c r="Q134" t="str">
        <f t="shared" si="34"/>
        <v>PROMOCIONÓ</v>
      </c>
      <c r="R134" t="str">
        <f t="shared" si="35"/>
        <v>PROMOCIONÓ</v>
      </c>
      <c r="S134" t="str">
        <f t="shared" si="36"/>
        <v>REGULAR</v>
      </c>
      <c r="T134">
        <f t="shared" si="37"/>
        <v>4</v>
      </c>
      <c r="U134" t="str">
        <f t="shared" si="38"/>
        <v>NO VA AL RECUPERATORIO INTEGRADOR -PROMOCIONÓ</v>
      </c>
      <c r="V134" t="str">
        <f t="shared" si="39"/>
        <v>No Recupera</v>
      </c>
    </row>
    <row r="135" spans="1:22" x14ac:dyDescent="0.25">
      <c r="A135" s="11" t="s">
        <v>283</v>
      </c>
      <c r="B135" s="11" t="s">
        <v>284</v>
      </c>
      <c r="C135" s="27"/>
      <c r="D135" s="36"/>
      <c r="E135" s="27">
        <v>1</v>
      </c>
      <c r="F135" s="27" t="s">
        <v>680</v>
      </c>
      <c r="G135" s="27" t="s">
        <v>680</v>
      </c>
      <c r="H135" s="2" t="str">
        <f t="shared" si="27"/>
        <v>LIBRE</v>
      </c>
      <c r="I135" s="3">
        <f t="shared" si="28"/>
        <v>0.5</v>
      </c>
      <c r="J135" s="13" t="str">
        <f t="shared" si="29"/>
        <v>No Recupera</v>
      </c>
      <c r="K135" s="11"/>
      <c r="L135" s="24">
        <f t="shared" si="30"/>
        <v>0.33333333333333331</v>
      </c>
      <c r="M135" s="13" t="str">
        <f t="shared" si="31"/>
        <v>LIBRE</v>
      </c>
      <c r="O135" s="1">
        <f t="shared" si="32"/>
        <v>0.5</v>
      </c>
      <c r="P135">
        <f t="shared" si="33"/>
        <v>2</v>
      </c>
      <c r="Q135" t="str">
        <f t="shared" si="34"/>
        <v>LIBRE</v>
      </c>
      <c r="R135" t="str">
        <f t="shared" si="35"/>
        <v>LIBRE</v>
      </c>
      <c r="S135" t="str">
        <f t="shared" si="36"/>
        <v>LIBRE</v>
      </c>
      <c r="T135">
        <f t="shared" si="37"/>
        <v>0.33333333333333331</v>
      </c>
      <c r="U135" t="str">
        <f t="shared" si="38"/>
        <v>No Recupera</v>
      </c>
      <c r="V135" t="str">
        <f t="shared" si="39"/>
        <v>No Recupera</v>
      </c>
    </row>
    <row r="136" spans="1:22" x14ac:dyDescent="0.25">
      <c r="A136" s="11" t="s">
        <v>285</v>
      </c>
      <c r="B136" s="11" t="s">
        <v>286</v>
      </c>
      <c r="C136" s="27"/>
      <c r="D136" s="36"/>
      <c r="E136" s="27">
        <v>6</v>
      </c>
      <c r="F136" s="27">
        <v>6</v>
      </c>
      <c r="G136" s="27">
        <v>8</v>
      </c>
      <c r="H136" s="2" t="str">
        <f t="shared" si="27"/>
        <v>PROMOCIONÓ</v>
      </c>
      <c r="I136" s="3">
        <f t="shared" si="28"/>
        <v>6.666666666666667</v>
      </c>
      <c r="J136" s="13" t="str">
        <f t="shared" si="29"/>
        <v>NO VA AL RECUPERATORIO INTEGRADOR -PROMOCIONÓ</v>
      </c>
      <c r="K136" s="11"/>
      <c r="L136" s="24">
        <f t="shared" si="30"/>
        <v>4</v>
      </c>
      <c r="M136" s="13" t="str">
        <f t="shared" si="31"/>
        <v>LIBRE</v>
      </c>
      <c r="O136" s="1">
        <f t="shared" si="32"/>
        <v>6.666666666666667</v>
      </c>
      <c r="P136">
        <f t="shared" si="33"/>
        <v>0</v>
      </c>
      <c r="Q136" t="str">
        <f t="shared" si="34"/>
        <v>PROMOCIONÓ</v>
      </c>
      <c r="R136" t="str">
        <f t="shared" si="35"/>
        <v>PROMOCIONÓ</v>
      </c>
      <c r="S136" t="str">
        <f t="shared" si="36"/>
        <v>REGULAR</v>
      </c>
      <c r="T136">
        <f t="shared" si="37"/>
        <v>4</v>
      </c>
      <c r="U136" t="str">
        <f t="shared" si="38"/>
        <v>NO VA AL RECUPERATORIO INTEGRADOR -PROMOCIONÓ</v>
      </c>
      <c r="V136" t="str">
        <f t="shared" si="39"/>
        <v>No Recupera</v>
      </c>
    </row>
    <row r="137" spans="1:22" x14ac:dyDescent="0.25">
      <c r="A137" s="11" t="s">
        <v>287</v>
      </c>
      <c r="B137" s="11" t="s">
        <v>288</v>
      </c>
      <c r="C137" s="27"/>
      <c r="D137" s="36"/>
      <c r="E137" s="27">
        <v>8</v>
      </c>
      <c r="F137" s="27">
        <v>9</v>
      </c>
      <c r="G137" s="27">
        <v>7</v>
      </c>
      <c r="H137" s="2" t="str">
        <f t="shared" si="27"/>
        <v>PROMOCIONÓ</v>
      </c>
      <c r="I137" s="3">
        <f t="shared" si="28"/>
        <v>8</v>
      </c>
      <c r="J137" s="13" t="str">
        <f t="shared" si="29"/>
        <v>NO VA AL RECUPERATORIO INTEGRADOR -PROMOCIONÓ</v>
      </c>
      <c r="K137" s="11"/>
      <c r="L137" s="24">
        <f t="shared" si="30"/>
        <v>5.666666666666667</v>
      </c>
      <c r="M137" s="13" t="str">
        <f t="shared" si="31"/>
        <v>LIBRE</v>
      </c>
      <c r="O137" s="1">
        <f t="shared" si="32"/>
        <v>8</v>
      </c>
      <c r="P137">
        <f t="shared" si="33"/>
        <v>0</v>
      </c>
      <c r="Q137" t="str">
        <f t="shared" si="34"/>
        <v>PROMOCIONÓ</v>
      </c>
      <c r="R137" t="str">
        <f t="shared" si="35"/>
        <v>PROMOCIONÓ</v>
      </c>
      <c r="S137" t="str">
        <f t="shared" si="36"/>
        <v>REGULAR</v>
      </c>
      <c r="T137">
        <f t="shared" si="37"/>
        <v>5.666666666666667</v>
      </c>
      <c r="U137" t="str">
        <f t="shared" si="38"/>
        <v>NO VA AL RECUPERATORIO INTEGRADOR -PROMOCIONÓ</v>
      </c>
      <c r="V137" t="str">
        <f t="shared" si="39"/>
        <v>No Recupera</v>
      </c>
    </row>
    <row r="138" spans="1:22" x14ac:dyDescent="0.25">
      <c r="A138" s="11" t="s">
        <v>289</v>
      </c>
      <c r="B138" s="11" t="s">
        <v>290</v>
      </c>
      <c r="C138" s="27"/>
      <c r="D138" s="36"/>
      <c r="E138" s="27">
        <v>2</v>
      </c>
      <c r="F138" s="27" t="s">
        <v>680</v>
      </c>
      <c r="G138" s="27" t="s">
        <v>680</v>
      </c>
      <c r="H138" s="2" t="str">
        <f t="shared" si="27"/>
        <v>LIBRE</v>
      </c>
      <c r="I138" s="3">
        <f t="shared" si="28"/>
        <v>1</v>
      </c>
      <c r="J138" s="13" t="str">
        <f t="shared" si="29"/>
        <v>No Recupera</v>
      </c>
      <c r="K138" s="11"/>
      <c r="L138" s="24">
        <f t="shared" si="30"/>
        <v>0.66666666666666663</v>
      </c>
      <c r="M138" s="13" t="str">
        <f t="shared" si="31"/>
        <v>LIBRE</v>
      </c>
      <c r="O138" s="1">
        <f t="shared" si="32"/>
        <v>1</v>
      </c>
      <c r="P138">
        <f t="shared" si="33"/>
        <v>2</v>
      </c>
      <c r="Q138" t="str">
        <f t="shared" si="34"/>
        <v>LIBRE</v>
      </c>
      <c r="R138" t="str">
        <f t="shared" si="35"/>
        <v>LIBRE</v>
      </c>
      <c r="S138" t="str">
        <f t="shared" si="36"/>
        <v>LIBRE</v>
      </c>
      <c r="T138">
        <f t="shared" si="37"/>
        <v>0.66666666666666663</v>
      </c>
      <c r="U138" t="str">
        <f t="shared" si="38"/>
        <v>No Recupera</v>
      </c>
      <c r="V138" t="str">
        <f t="shared" si="39"/>
        <v>No Recupera</v>
      </c>
    </row>
    <row r="139" spans="1:22" x14ac:dyDescent="0.25">
      <c r="A139" s="11" t="s">
        <v>291</v>
      </c>
      <c r="B139" s="11" t="s">
        <v>292</v>
      </c>
      <c r="C139" s="27"/>
      <c r="D139" s="36"/>
      <c r="E139" s="27" t="s">
        <v>680</v>
      </c>
      <c r="F139" s="27" t="s">
        <v>680</v>
      </c>
      <c r="G139" s="27" t="s">
        <v>680</v>
      </c>
      <c r="H139" s="2" t="str">
        <f t="shared" si="27"/>
        <v>LIBRE</v>
      </c>
      <c r="I139" s="3" t="str">
        <f t="shared" si="28"/>
        <v>AUS</v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>AUS</v>
      </c>
      <c r="P139">
        <f t="shared" si="33"/>
        <v>3</v>
      </c>
      <c r="Q139" t="str">
        <f t="shared" si="34"/>
        <v>LIBRE</v>
      </c>
      <c r="R139" t="str">
        <f t="shared" si="35"/>
        <v>LIBRE</v>
      </c>
      <c r="S139" t="str">
        <f t="shared" si="36"/>
        <v>LIBRE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 x14ac:dyDescent="0.25">
      <c r="A140" s="11" t="s">
        <v>293</v>
      </c>
      <c r="B140" s="11" t="s">
        <v>294</v>
      </c>
      <c r="C140" s="27"/>
      <c r="D140" s="36"/>
      <c r="E140" s="27">
        <v>7</v>
      </c>
      <c r="F140" s="27">
        <v>9</v>
      </c>
      <c r="G140" s="27">
        <v>10</v>
      </c>
      <c r="H140" s="2" t="str">
        <f t="shared" si="27"/>
        <v>PROMOCIONÓ</v>
      </c>
      <c r="I140" s="3">
        <f t="shared" si="28"/>
        <v>8.6666666666666661</v>
      </c>
      <c r="J140" s="13" t="str">
        <f t="shared" si="29"/>
        <v>NO VA AL RECUPERATORIO INTEGRADOR -PROMOCIONÓ</v>
      </c>
      <c r="K140" s="11"/>
      <c r="L140" s="24">
        <f t="shared" si="30"/>
        <v>5.333333333333333</v>
      </c>
      <c r="M140" s="13" t="str">
        <f t="shared" si="31"/>
        <v>LIBRE</v>
      </c>
      <c r="O140" s="1">
        <f t="shared" si="32"/>
        <v>8.6666666666666661</v>
      </c>
      <c r="P140">
        <f t="shared" si="33"/>
        <v>0</v>
      </c>
      <c r="Q140" t="str">
        <f t="shared" si="34"/>
        <v>PROMOCIONÓ</v>
      </c>
      <c r="R140" t="str">
        <f t="shared" si="35"/>
        <v>PROMOCIONÓ</v>
      </c>
      <c r="S140" t="str">
        <f t="shared" si="36"/>
        <v>REGULAR</v>
      </c>
      <c r="T140">
        <f t="shared" si="37"/>
        <v>5.333333333333333</v>
      </c>
      <c r="U140" t="str">
        <f t="shared" si="38"/>
        <v>NO VA AL RECUPERATORIO INTEGRADOR -PROMOCIONÓ</v>
      </c>
      <c r="V140" t="str">
        <f t="shared" si="39"/>
        <v>No Recupera</v>
      </c>
    </row>
    <row r="141" spans="1:22" x14ac:dyDescent="0.25">
      <c r="A141" s="11" t="s">
        <v>295</v>
      </c>
      <c r="B141" s="11" t="s">
        <v>296</v>
      </c>
      <c r="C141" s="27"/>
      <c r="D141" s="36"/>
      <c r="E141" s="27">
        <v>6</v>
      </c>
      <c r="F141" s="27">
        <v>7</v>
      </c>
      <c r="G141" s="27">
        <v>10</v>
      </c>
      <c r="H141" s="2" t="str">
        <f t="shared" si="27"/>
        <v>PROMOCIONÓ</v>
      </c>
      <c r="I141" s="3">
        <f t="shared" si="28"/>
        <v>7.666666666666667</v>
      </c>
      <c r="J141" s="13" t="str">
        <f t="shared" si="29"/>
        <v>NO VA AL RECUPERATORIO INTEGRADOR -PROMOCIONÓ</v>
      </c>
      <c r="K141" s="11"/>
      <c r="L141" s="24">
        <f t="shared" si="30"/>
        <v>4.333333333333333</v>
      </c>
      <c r="M141" s="13" t="str">
        <f t="shared" si="31"/>
        <v>LIBRE</v>
      </c>
      <c r="O141" s="1">
        <f t="shared" si="32"/>
        <v>7.666666666666667</v>
      </c>
      <c r="P141">
        <f t="shared" si="33"/>
        <v>0</v>
      </c>
      <c r="Q141" t="str">
        <f t="shared" si="34"/>
        <v>PROMOCIONÓ</v>
      </c>
      <c r="R141" t="str">
        <f t="shared" si="35"/>
        <v>PROMOCIONÓ</v>
      </c>
      <c r="S141" t="str">
        <f t="shared" si="36"/>
        <v>REGULAR</v>
      </c>
      <c r="T141">
        <f t="shared" si="37"/>
        <v>4.333333333333333</v>
      </c>
      <c r="U141" t="str">
        <f t="shared" si="38"/>
        <v>NO VA AL RECUPERATORIO INTEGRADOR -PROMOCIONÓ</v>
      </c>
      <c r="V141" t="str">
        <f t="shared" si="39"/>
        <v>No Recupera</v>
      </c>
    </row>
    <row r="142" spans="1:22" x14ac:dyDescent="0.25">
      <c r="A142" s="11" t="s">
        <v>297</v>
      </c>
      <c r="B142" s="11" t="s">
        <v>298</v>
      </c>
      <c r="C142" s="27"/>
      <c r="D142" s="36"/>
      <c r="E142" s="27">
        <v>7</v>
      </c>
      <c r="F142" s="27">
        <v>6</v>
      </c>
      <c r="G142" s="27">
        <v>7</v>
      </c>
      <c r="H142" s="2" t="str">
        <f t="shared" si="27"/>
        <v>PROMOCIONÓ</v>
      </c>
      <c r="I142" s="3">
        <f t="shared" si="28"/>
        <v>6.666666666666667</v>
      </c>
      <c r="J142" s="13" t="str">
        <f t="shared" si="29"/>
        <v>NO VA AL RECUPERATORIO INTEGRADOR -PROMOCIONÓ</v>
      </c>
      <c r="K142" s="11"/>
      <c r="L142" s="24">
        <f t="shared" si="30"/>
        <v>4.333333333333333</v>
      </c>
      <c r="M142" s="13" t="str">
        <f t="shared" si="31"/>
        <v>LIBRE</v>
      </c>
      <c r="O142" s="1">
        <f t="shared" si="32"/>
        <v>6.666666666666667</v>
      </c>
      <c r="P142">
        <f t="shared" si="33"/>
        <v>0</v>
      </c>
      <c r="Q142" t="str">
        <f t="shared" si="34"/>
        <v>PROMOCIONÓ</v>
      </c>
      <c r="R142" t="str">
        <f t="shared" si="35"/>
        <v>PROMOCIONÓ</v>
      </c>
      <c r="S142" t="str">
        <f t="shared" si="36"/>
        <v>REGULAR</v>
      </c>
      <c r="T142">
        <f t="shared" si="37"/>
        <v>4.333333333333333</v>
      </c>
      <c r="U142" t="str">
        <f t="shared" si="38"/>
        <v>NO VA AL RECUPERATORIO INTEGRADOR -PROMOCIONÓ</v>
      </c>
      <c r="V142" t="str">
        <f t="shared" si="39"/>
        <v>No Recupera</v>
      </c>
    </row>
    <row r="143" spans="1:22" x14ac:dyDescent="0.25">
      <c r="A143" s="11" t="s">
        <v>299</v>
      </c>
      <c r="B143" s="11" t="s">
        <v>300</v>
      </c>
      <c r="C143" s="27"/>
      <c r="D143" s="36"/>
      <c r="E143" s="27">
        <v>9</v>
      </c>
      <c r="F143" s="27">
        <v>9</v>
      </c>
      <c r="G143" s="27">
        <v>10</v>
      </c>
      <c r="H143" s="2" t="str">
        <f t="shared" si="27"/>
        <v>PROMOCIONÓ</v>
      </c>
      <c r="I143" s="3">
        <f t="shared" si="28"/>
        <v>9.3333333333333339</v>
      </c>
      <c r="J143" s="13" t="str">
        <f t="shared" si="29"/>
        <v>NO VA AL RECUPERATORIO INTEGRADOR -PROMOCIONÓ</v>
      </c>
      <c r="K143" s="11"/>
      <c r="L143" s="24">
        <f t="shared" si="30"/>
        <v>6</v>
      </c>
      <c r="M143" s="13" t="str">
        <f t="shared" si="31"/>
        <v>REGULAR</v>
      </c>
      <c r="O143" s="1">
        <f t="shared" si="32"/>
        <v>9.3333333333333339</v>
      </c>
      <c r="P143">
        <f t="shared" si="33"/>
        <v>0</v>
      </c>
      <c r="Q143" t="str">
        <f t="shared" si="34"/>
        <v>PROMOCIONÓ</v>
      </c>
      <c r="R143" t="str">
        <f t="shared" si="35"/>
        <v>PROMOCIONÓ</v>
      </c>
      <c r="S143" t="str">
        <f t="shared" si="36"/>
        <v>REGULAR</v>
      </c>
      <c r="T143">
        <f t="shared" si="37"/>
        <v>6</v>
      </c>
      <c r="U143" t="str">
        <f t="shared" si="38"/>
        <v>NO VA AL RECUPERATORIO INTEGRADOR -PROMOCIONÓ</v>
      </c>
      <c r="V143" t="str">
        <f t="shared" si="39"/>
        <v>No Recupera</v>
      </c>
    </row>
    <row r="144" spans="1:22" x14ac:dyDescent="0.25">
      <c r="A144" s="11" t="s">
        <v>301</v>
      </c>
      <c r="B144" s="11" t="s">
        <v>302</v>
      </c>
      <c r="C144" s="27"/>
      <c r="D144" s="36"/>
      <c r="E144" s="27">
        <v>3</v>
      </c>
      <c r="F144" s="27" t="s">
        <v>680</v>
      </c>
      <c r="G144" s="27" t="s">
        <v>680</v>
      </c>
      <c r="H144" s="2" t="str">
        <f t="shared" si="27"/>
        <v>LIBRE</v>
      </c>
      <c r="I144" s="3">
        <f t="shared" si="28"/>
        <v>1.5</v>
      </c>
      <c r="J144" s="13" t="str">
        <f t="shared" si="29"/>
        <v>No Recupera</v>
      </c>
      <c r="K144" s="11"/>
      <c r="L144" s="24">
        <f t="shared" si="30"/>
        <v>1</v>
      </c>
      <c r="M144" s="13" t="str">
        <f t="shared" si="31"/>
        <v>LIBRE</v>
      </c>
      <c r="O144" s="1">
        <f t="shared" si="32"/>
        <v>1.5</v>
      </c>
      <c r="P144">
        <f t="shared" si="33"/>
        <v>2</v>
      </c>
      <c r="Q144" t="str">
        <f t="shared" si="34"/>
        <v>LIBRE</v>
      </c>
      <c r="R144" t="str">
        <f t="shared" si="35"/>
        <v>LIBRE</v>
      </c>
      <c r="S144" t="str">
        <f t="shared" si="36"/>
        <v>LIBRE</v>
      </c>
      <c r="T144">
        <f t="shared" si="37"/>
        <v>1</v>
      </c>
      <c r="U144" t="str">
        <f t="shared" si="38"/>
        <v>No Recupera</v>
      </c>
      <c r="V144" t="str">
        <f t="shared" si="39"/>
        <v>No Recupera</v>
      </c>
    </row>
    <row r="145" spans="1:22" x14ac:dyDescent="0.25">
      <c r="A145" s="11" t="s">
        <v>303</v>
      </c>
      <c r="B145" s="11" t="s">
        <v>304</v>
      </c>
      <c r="C145" s="27"/>
      <c r="D145" s="36"/>
      <c r="E145" s="27" t="s">
        <v>680</v>
      </c>
      <c r="F145" s="27" t="s">
        <v>680</v>
      </c>
      <c r="G145" s="27" t="s">
        <v>680</v>
      </c>
      <c r="H145" s="2" t="str">
        <f t="shared" si="27"/>
        <v>LIBRE</v>
      </c>
      <c r="I145" s="3" t="str">
        <f t="shared" si="28"/>
        <v>AUS</v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>AUS</v>
      </c>
      <c r="P145">
        <f t="shared" si="33"/>
        <v>3</v>
      </c>
      <c r="Q145" t="str">
        <f t="shared" si="34"/>
        <v>LIBRE</v>
      </c>
      <c r="R145" t="str">
        <f t="shared" si="35"/>
        <v>LIBRE</v>
      </c>
      <c r="S145" t="str">
        <f t="shared" si="36"/>
        <v>LIBRE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 x14ac:dyDescent="0.25">
      <c r="A146" s="11" t="s">
        <v>305</v>
      </c>
      <c r="B146" s="11" t="s">
        <v>306</v>
      </c>
      <c r="C146" s="27"/>
      <c r="D146" s="36"/>
      <c r="E146" s="27">
        <v>7</v>
      </c>
      <c r="F146" s="27">
        <v>7</v>
      </c>
      <c r="G146" s="27">
        <v>8</v>
      </c>
      <c r="H146" s="2" t="str">
        <f t="shared" si="27"/>
        <v>PROMOCIONÓ</v>
      </c>
      <c r="I146" s="3">
        <f t="shared" si="28"/>
        <v>7.333333333333333</v>
      </c>
      <c r="J146" s="13" t="str">
        <f t="shared" si="29"/>
        <v>NO VA AL RECUPERATORIO INTEGRADOR -PROMOCIONÓ</v>
      </c>
      <c r="K146" s="11"/>
      <c r="L146" s="24">
        <f t="shared" si="30"/>
        <v>4.666666666666667</v>
      </c>
      <c r="M146" s="13" t="str">
        <f t="shared" si="31"/>
        <v>LIBRE</v>
      </c>
      <c r="O146" s="1">
        <f t="shared" si="32"/>
        <v>7.333333333333333</v>
      </c>
      <c r="P146">
        <f t="shared" si="33"/>
        <v>0</v>
      </c>
      <c r="Q146" t="str">
        <f t="shared" si="34"/>
        <v>PROMOCIONÓ</v>
      </c>
      <c r="R146" t="str">
        <f t="shared" si="35"/>
        <v>PROMOCIONÓ</v>
      </c>
      <c r="S146" t="str">
        <f t="shared" si="36"/>
        <v>REGULAR</v>
      </c>
      <c r="T146">
        <f t="shared" si="37"/>
        <v>4.666666666666667</v>
      </c>
      <c r="U146" t="str">
        <f t="shared" si="38"/>
        <v>NO VA AL RECUPERATORIO INTEGRADOR -PROMOCIONÓ</v>
      </c>
      <c r="V146" t="str">
        <f t="shared" si="39"/>
        <v>No Recupera</v>
      </c>
    </row>
    <row r="147" spans="1:22" x14ac:dyDescent="0.25">
      <c r="A147" s="11" t="s">
        <v>307</v>
      </c>
      <c r="B147" s="11" t="s">
        <v>308</v>
      </c>
      <c r="C147" s="27"/>
      <c r="D147" s="36"/>
      <c r="E147" s="27">
        <v>3</v>
      </c>
      <c r="F147" s="27" t="s">
        <v>680</v>
      </c>
      <c r="G147" s="27" t="s">
        <v>680</v>
      </c>
      <c r="H147" s="2" t="str">
        <f t="shared" si="27"/>
        <v>LIBRE</v>
      </c>
      <c r="I147" s="3">
        <f t="shared" si="28"/>
        <v>1.5</v>
      </c>
      <c r="J147" s="13" t="str">
        <f t="shared" si="29"/>
        <v>No Recupera</v>
      </c>
      <c r="K147" s="11"/>
      <c r="L147" s="24">
        <f t="shared" si="30"/>
        <v>1</v>
      </c>
      <c r="M147" s="13" t="str">
        <f t="shared" si="31"/>
        <v>LIBRE</v>
      </c>
      <c r="O147" s="1">
        <f t="shared" si="32"/>
        <v>1.5</v>
      </c>
      <c r="P147">
        <f t="shared" si="33"/>
        <v>2</v>
      </c>
      <c r="Q147" t="str">
        <f t="shared" si="34"/>
        <v>LIBRE</v>
      </c>
      <c r="R147" t="str">
        <f t="shared" si="35"/>
        <v>LIBRE</v>
      </c>
      <c r="S147" t="str">
        <f t="shared" si="36"/>
        <v>LIBRE</v>
      </c>
      <c r="T147">
        <f t="shared" si="37"/>
        <v>1</v>
      </c>
      <c r="U147" t="str">
        <f t="shared" si="38"/>
        <v>No Recupera</v>
      </c>
      <c r="V147" t="str">
        <f t="shared" si="39"/>
        <v>No Recupera</v>
      </c>
    </row>
    <row r="148" spans="1:22" x14ac:dyDescent="0.25">
      <c r="A148" s="12">
        <v>20292</v>
      </c>
      <c r="B148" s="11" t="s">
        <v>681</v>
      </c>
      <c r="C148" s="27"/>
      <c r="D148" s="36"/>
      <c r="E148" s="27">
        <v>8</v>
      </c>
      <c r="F148" s="27">
        <v>4</v>
      </c>
      <c r="G148" s="27" t="s">
        <v>680</v>
      </c>
      <c r="H148" s="2" t="str">
        <f t="shared" si="27"/>
        <v>REGULAR</v>
      </c>
      <c r="I148" s="3">
        <f t="shared" si="28"/>
        <v>6</v>
      </c>
      <c r="J148" s="13" t="str">
        <f t="shared" si="29"/>
        <v>No Recupera</v>
      </c>
      <c r="K148" s="11"/>
      <c r="L148" s="24">
        <f t="shared" si="30"/>
        <v>4</v>
      </c>
      <c r="M148" s="13" t="str">
        <f t="shared" si="31"/>
        <v>LIBRE</v>
      </c>
      <c r="O148" s="1">
        <f t="shared" si="32"/>
        <v>6</v>
      </c>
      <c r="P148">
        <f t="shared" si="33"/>
        <v>1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4</v>
      </c>
      <c r="U148" t="str">
        <f t="shared" si="38"/>
        <v>No Recupera</v>
      </c>
      <c r="V148" t="str">
        <f t="shared" si="39"/>
        <v>No Recupera</v>
      </c>
    </row>
    <row r="149" spans="1:22" x14ac:dyDescent="0.25">
      <c r="A149" s="11" t="s">
        <v>309</v>
      </c>
      <c r="B149" s="11" t="s">
        <v>310</v>
      </c>
      <c r="C149" s="27"/>
      <c r="D149" s="36"/>
      <c r="E149" s="27">
        <v>10</v>
      </c>
      <c r="F149" s="27">
        <v>9</v>
      </c>
      <c r="G149" s="27">
        <v>10</v>
      </c>
      <c r="H149" s="2" t="str">
        <f t="shared" si="27"/>
        <v>PROMOCIONÓ</v>
      </c>
      <c r="I149" s="3">
        <f t="shared" si="28"/>
        <v>9.6666666666666661</v>
      </c>
      <c r="J149" s="13" t="str">
        <f t="shared" si="29"/>
        <v>NO VA AL RECUPERATORIO INTEGRADOR -PROMOCIONÓ</v>
      </c>
      <c r="K149" s="11"/>
      <c r="L149" s="24">
        <f t="shared" si="30"/>
        <v>6.333333333333333</v>
      </c>
      <c r="M149" s="13" t="str">
        <f t="shared" si="31"/>
        <v>REGULAR</v>
      </c>
      <c r="O149" s="1">
        <f t="shared" si="32"/>
        <v>9.6666666666666661</v>
      </c>
      <c r="P149">
        <f t="shared" si="33"/>
        <v>0</v>
      </c>
      <c r="Q149" t="str">
        <f t="shared" si="34"/>
        <v>PROMOCIONÓ</v>
      </c>
      <c r="R149" t="str">
        <f t="shared" si="35"/>
        <v>PROMOCIONÓ</v>
      </c>
      <c r="S149" t="str">
        <f t="shared" si="36"/>
        <v>REGULAR</v>
      </c>
      <c r="T149">
        <f t="shared" si="37"/>
        <v>6.333333333333333</v>
      </c>
      <c r="U149" t="str">
        <f t="shared" si="38"/>
        <v>NO VA AL RECUPERATORIO INTEGRADOR -PROMOCIONÓ</v>
      </c>
      <c r="V149" t="str">
        <f t="shared" si="39"/>
        <v>No Recupera</v>
      </c>
    </row>
    <row r="150" spans="1:22" x14ac:dyDescent="0.25">
      <c r="A150" s="11" t="s">
        <v>311</v>
      </c>
      <c r="B150" s="11" t="s">
        <v>312</v>
      </c>
      <c r="C150" s="27"/>
      <c r="D150" s="36"/>
      <c r="E150" s="27">
        <v>5</v>
      </c>
      <c r="F150" s="27" t="s">
        <v>680</v>
      </c>
      <c r="G150" s="27" t="s">
        <v>680</v>
      </c>
      <c r="H150" s="2" t="str">
        <f t="shared" si="27"/>
        <v>LIBRE</v>
      </c>
      <c r="I150" s="3">
        <f t="shared" si="28"/>
        <v>2.5</v>
      </c>
      <c r="J150" s="13" t="str">
        <f t="shared" si="29"/>
        <v>No Recupera</v>
      </c>
      <c r="K150" s="11"/>
      <c r="L150" s="24">
        <f t="shared" si="30"/>
        <v>1.6666666666666667</v>
      </c>
      <c r="M150" s="13" t="str">
        <f t="shared" si="31"/>
        <v>LIBRE</v>
      </c>
      <c r="O150" s="1">
        <f t="shared" si="32"/>
        <v>2.5</v>
      </c>
      <c r="P150">
        <f t="shared" si="33"/>
        <v>2</v>
      </c>
      <c r="Q150" t="str">
        <f t="shared" si="34"/>
        <v>LIBRE</v>
      </c>
      <c r="R150" t="str">
        <f t="shared" si="35"/>
        <v>LIBRE</v>
      </c>
      <c r="S150" t="str">
        <f t="shared" si="36"/>
        <v>LIBRE</v>
      </c>
      <c r="T150">
        <f t="shared" si="37"/>
        <v>1.6666666666666667</v>
      </c>
      <c r="U150" t="str">
        <f t="shared" si="38"/>
        <v>No Recupera</v>
      </c>
      <c r="V150" t="str">
        <f t="shared" si="39"/>
        <v>No Recupera</v>
      </c>
    </row>
    <row r="151" spans="1:22" x14ac:dyDescent="0.25">
      <c r="A151" s="11" t="s">
        <v>313</v>
      </c>
      <c r="B151" s="11" t="s">
        <v>314</v>
      </c>
      <c r="C151" s="27"/>
      <c r="D151" s="36"/>
      <c r="E151" s="27">
        <v>7</v>
      </c>
      <c r="F151" s="27">
        <v>7</v>
      </c>
      <c r="G151" s="27">
        <v>6</v>
      </c>
      <c r="H151" s="2" t="str">
        <f t="shared" si="27"/>
        <v>PROMOCIONÓ</v>
      </c>
      <c r="I151" s="3">
        <f t="shared" si="28"/>
        <v>6.666666666666667</v>
      </c>
      <c r="J151" s="13" t="str">
        <f t="shared" si="29"/>
        <v>NO VA AL RECUPERATORIO INTEGRADOR -PROMOCIONÓ</v>
      </c>
      <c r="K151" s="11"/>
      <c r="L151" s="24">
        <f t="shared" si="30"/>
        <v>4.666666666666667</v>
      </c>
      <c r="M151" s="13" t="str">
        <f t="shared" si="31"/>
        <v>LIBRE</v>
      </c>
      <c r="O151" s="1">
        <f t="shared" si="32"/>
        <v>6.666666666666667</v>
      </c>
      <c r="P151">
        <f t="shared" si="33"/>
        <v>0</v>
      </c>
      <c r="Q151" t="str">
        <f t="shared" si="34"/>
        <v>PROMOCIONÓ</v>
      </c>
      <c r="R151" t="str">
        <f t="shared" si="35"/>
        <v>PROMOCIONÓ</v>
      </c>
      <c r="S151" t="str">
        <f t="shared" si="36"/>
        <v>REGULAR</v>
      </c>
      <c r="T151">
        <f t="shared" si="37"/>
        <v>4.666666666666667</v>
      </c>
      <c r="U151" t="str">
        <f t="shared" si="38"/>
        <v>NO VA AL RECUPERATORIO INTEGRADOR -PROMOCIONÓ</v>
      </c>
      <c r="V151" t="str">
        <f t="shared" si="39"/>
        <v>No Recupera</v>
      </c>
    </row>
    <row r="152" spans="1:22" x14ac:dyDescent="0.25">
      <c r="A152" s="11" t="s">
        <v>315</v>
      </c>
      <c r="B152" s="11" t="s">
        <v>316</v>
      </c>
      <c r="C152" s="27"/>
      <c r="D152" s="36"/>
      <c r="E152" s="27">
        <v>6</v>
      </c>
      <c r="F152" s="27">
        <v>7</v>
      </c>
      <c r="G152" s="27">
        <v>9</v>
      </c>
      <c r="H152" s="2" t="str">
        <f t="shared" si="27"/>
        <v>PROMOCIONÓ</v>
      </c>
      <c r="I152" s="3">
        <f t="shared" si="28"/>
        <v>7.333333333333333</v>
      </c>
      <c r="J152" s="13" t="str">
        <f t="shared" si="29"/>
        <v>NO VA AL RECUPERATORIO INTEGRADOR -PROMOCIONÓ</v>
      </c>
      <c r="K152" s="11"/>
      <c r="L152" s="24">
        <f t="shared" si="30"/>
        <v>4.333333333333333</v>
      </c>
      <c r="M152" s="13" t="str">
        <f t="shared" si="31"/>
        <v>LIBRE</v>
      </c>
      <c r="O152" s="1">
        <f t="shared" si="32"/>
        <v>7.333333333333333</v>
      </c>
      <c r="P152">
        <f t="shared" si="33"/>
        <v>0</v>
      </c>
      <c r="Q152" t="str">
        <f t="shared" si="34"/>
        <v>PROMOCIONÓ</v>
      </c>
      <c r="R152" t="str">
        <f t="shared" si="35"/>
        <v>PROMOCIONÓ</v>
      </c>
      <c r="S152" t="str">
        <f t="shared" si="36"/>
        <v>REGULAR</v>
      </c>
      <c r="T152">
        <f t="shared" si="37"/>
        <v>4.333333333333333</v>
      </c>
      <c r="U152" t="str">
        <f t="shared" si="38"/>
        <v>NO VA AL RECUPERATORIO INTEGRADOR -PROMOCIONÓ</v>
      </c>
      <c r="V152" t="str">
        <f t="shared" si="39"/>
        <v>No Recupera</v>
      </c>
    </row>
    <row r="153" spans="1:22" x14ac:dyDescent="0.25">
      <c r="A153" s="11" t="s">
        <v>317</v>
      </c>
      <c r="B153" s="11" t="s">
        <v>318</v>
      </c>
      <c r="C153" s="27"/>
      <c r="D153" s="36"/>
      <c r="E153" s="27">
        <v>7</v>
      </c>
      <c r="F153" s="27">
        <v>3</v>
      </c>
      <c r="G153" s="27" t="s">
        <v>680</v>
      </c>
      <c r="H153" s="2" t="str">
        <f t="shared" si="27"/>
        <v>LIBRE</v>
      </c>
      <c r="I153" s="3">
        <f t="shared" si="28"/>
        <v>5</v>
      </c>
      <c r="J153" s="13" t="str">
        <f t="shared" si="29"/>
        <v>No Recupera</v>
      </c>
      <c r="K153" s="11"/>
      <c r="L153" s="24">
        <f t="shared" si="30"/>
        <v>3.3333333333333335</v>
      </c>
      <c r="M153" s="13" t="str">
        <f t="shared" si="31"/>
        <v>LIBRE</v>
      </c>
      <c r="O153" s="1">
        <f t="shared" si="32"/>
        <v>5</v>
      </c>
      <c r="P153">
        <f t="shared" si="33"/>
        <v>1</v>
      </c>
      <c r="Q153" t="str">
        <f t="shared" si="34"/>
        <v>LIBRE</v>
      </c>
      <c r="R153" t="str">
        <f t="shared" si="35"/>
        <v>LIBRE</v>
      </c>
      <c r="S153" t="str">
        <f t="shared" si="36"/>
        <v>LIBRE</v>
      </c>
      <c r="T153">
        <f t="shared" si="37"/>
        <v>3.3333333333333335</v>
      </c>
      <c r="U153" t="str">
        <f t="shared" si="38"/>
        <v>No Recupera</v>
      </c>
      <c r="V153" t="str">
        <f t="shared" si="39"/>
        <v>No Recupera</v>
      </c>
    </row>
    <row r="154" spans="1:22" x14ac:dyDescent="0.25">
      <c r="A154" s="11" t="s">
        <v>319</v>
      </c>
      <c r="B154" s="11" t="s">
        <v>320</v>
      </c>
      <c r="C154" s="27"/>
      <c r="D154" s="36"/>
      <c r="E154" s="27" t="s">
        <v>680</v>
      </c>
      <c r="F154" s="27" t="s">
        <v>680</v>
      </c>
      <c r="G154" s="27" t="s">
        <v>680</v>
      </c>
      <c r="H154" s="2"/>
      <c r="I154" s="3" t="str">
        <f t="shared" si="28"/>
        <v>AUS</v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>AUS</v>
      </c>
      <c r="P154">
        <f t="shared" si="33"/>
        <v>3</v>
      </c>
      <c r="Q154" t="str">
        <f t="shared" si="34"/>
        <v>LIBRE</v>
      </c>
      <c r="R154" t="str">
        <f t="shared" si="35"/>
        <v>LIBRE</v>
      </c>
      <c r="S154" t="str">
        <f t="shared" si="36"/>
        <v>LIBRE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 x14ac:dyDescent="0.25">
      <c r="A155" s="11" t="s">
        <v>321</v>
      </c>
      <c r="B155" s="11" t="s">
        <v>322</v>
      </c>
      <c r="C155" s="27"/>
      <c r="D155" s="36"/>
      <c r="E155" s="27">
        <v>8</v>
      </c>
      <c r="F155" s="27">
        <v>4</v>
      </c>
      <c r="G155" s="27" t="s">
        <v>680</v>
      </c>
      <c r="H155" s="2" t="str">
        <f t="shared" si="27"/>
        <v>REGULAR</v>
      </c>
      <c r="I155" s="3">
        <f t="shared" si="28"/>
        <v>6</v>
      </c>
      <c r="J155" s="13" t="str">
        <f t="shared" si="29"/>
        <v>No Recupera</v>
      </c>
      <c r="K155" s="11"/>
      <c r="L155" s="24">
        <f t="shared" si="30"/>
        <v>4</v>
      </c>
      <c r="M155" s="13" t="str">
        <f t="shared" si="31"/>
        <v>LIBRE</v>
      </c>
      <c r="O155" s="1">
        <f t="shared" si="32"/>
        <v>6</v>
      </c>
      <c r="P155">
        <f t="shared" si="33"/>
        <v>1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4</v>
      </c>
      <c r="U155" t="str">
        <f t="shared" si="38"/>
        <v>No Recupera</v>
      </c>
      <c r="V155" t="str">
        <f t="shared" si="39"/>
        <v>No Recupera</v>
      </c>
    </row>
    <row r="156" spans="1:22" x14ac:dyDescent="0.25">
      <c r="A156" s="11" t="s">
        <v>323</v>
      </c>
      <c r="B156" s="11" t="s">
        <v>324</v>
      </c>
      <c r="C156" s="27"/>
      <c r="D156" s="36"/>
      <c r="E156" s="27">
        <v>4</v>
      </c>
      <c r="F156" s="27" t="s">
        <v>680</v>
      </c>
      <c r="G156" s="27" t="s">
        <v>680</v>
      </c>
      <c r="H156" s="2" t="str">
        <f t="shared" si="27"/>
        <v>LIBRE</v>
      </c>
      <c r="I156" s="3">
        <f t="shared" si="28"/>
        <v>2</v>
      </c>
      <c r="J156" s="13" t="str">
        <f t="shared" si="29"/>
        <v>No Recupera</v>
      </c>
      <c r="K156" s="11"/>
      <c r="L156" s="24">
        <f t="shared" si="30"/>
        <v>1.3333333333333333</v>
      </c>
      <c r="M156" s="13" t="str">
        <f t="shared" si="31"/>
        <v>LIBRE</v>
      </c>
      <c r="O156" s="1">
        <f t="shared" si="32"/>
        <v>2</v>
      </c>
      <c r="P156">
        <f t="shared" si="33"/>
        <v>2</v>
      </c>
      <c r="Q156" t="str">
        <f t="shared" si="34"/>
        <v>LIBRE</v>
      </c>
      <c r="R156" t="str">
        <f t="shared" si="35"/>
        <v>LIBRE</v>
      </c>
      <c r="S156" t="str">
        <f t="shared" si="36"/>
        <v>LIBRE</v>
      </c>
      <c r="T156">
        <f t="shared" si="37"/>
        <v>1.3333333333333333</v>
      </c>
      <c r="U156" t="str">
        <f t="shared" si="38"/>
        <v>No Recupera</v>
      </c>
      <c r="V156" t="str">
        <f t="shared" si="39"/>
        <v>No Recupera</v>
      </c>
    </row>
    <row r="157" spans="1:22" x14ac:dyDescent="0.25">
      <c r="A157" s="11" t="s">
        <v>325</v>
      </c>
      <c r="B157" s="11" t="s">
        <v>326</v>
      </c>
      <c r="C157" s="27"/>
      <c r="D157" s="36"/>
      <c r="E157" s="27">
        <v>8</v>
      </c>
      <c r="F157" s="27">
        <v>6</v>
      </c>
      <c r="G157" s="27">
        <v>9</v>
      </c>
      <c r="H157" s="2" t="str">
        <f t="shared" si="27"/>
        <v>PROMOCIONÓ</v>
      </c>
      <c r="I157" s="3">
        <f t="shared" si="28"/>
        <v>7.666666666666667</v>
      </c>
      <c r="J157" s="13" t="str">
        <f t="shared" si="29"/>
        <v>NO VA AL RECUPERATORIO INTEGRADOR -PROMOCIONÓ</v>
      </c>
      <c r="K157" s="11"/>
      <c r="L157" s="24">
        <f t="shared" si="30"/>
        <v>4.666666666666667</v>
      </c>
      <c r="M157" s="13" t="str">
        <f t="shared" si="31"/>
        <v>LIBRE</v>
      </c>
      <c r="O157" s="1">
        <f t="shared" si="32"/>
        <v>7.666666666666667</v>
      </c>
      <c r="P157">
        <f t="shared" si="33"/>
        <v>0</v>
      </c>
      <c r="Q157" t="str">
        <f t="shared" si="34"/>
        <v>PROMOCIONÓ</v>
      </c>
      <c r="R157" t="str">
        <f t="shared" si="35"/>
        <v>PROMOCIONÓ</v>
      </c>
      <c r="S157" t="str">
        <f t="shared" si="36"/>
        <v>REGULAR</v>
      </c>
      <c r="T157">
        <f t="shared" si="37"/>
        <v>4.666666666666667</v>
      </c>
      <c r="U157" t="str">
        <f t="shared" si="38"/>
        <v>NO VA AL RECUPERATORIO INTEGRADOR -PROMOCIONÓ</v>
      </c>
      <c r="V157" t="str">
        <f t="shared" si="39"/>
        <v>No Recupera</v>
      </c>
    </row>
    <row r="158" spans="1:22" x14ac:dyDescent="0.25">
      <c r="A158" s="11" t="s">
        <v>327</v>
      </c>
      <c r="B158" s="11" t="s">
        <v>328</v>
      </c>
      <c r="C158" s="27"/>
      <c r="D158" s="36"/>
      <c r="E158" s="27">
        <v>6</v>
      </c>
      <c r="F158" s="27">
        <v>4</v>
      </c>
      <c r="G158" s="27">
        <v>7</v>
      </c>
      <c r="H158" s="2" t="str">
        <f t="shared" si="27"/>
        <v>LIBRE</v>
      </c>
      <c r="I158" s="3">
        <f t="shared" si="28"/>
        <v>5.666666666666667</v>
      </c>
      <c r="J158" s="13" t="str">
        <f t="shared" si="29"/>
        <v>No Recupera</v>
      </c>
      <c r="K158" s="11"/>
      <c r="L158" s="24">
        <f t="shared" si="30"/>
        <v>3.3333333333333335</v>
      </c>
      <c r="M158" s="13" t="str">
        <f t="shared" si="31"/>
        <v>LIBRE</v>
      </c>
      <c r="O158" s="1">
        <f t="shared" si="32"/>
        <v>5.666666666666667</v>
      </c>
      <c r="P158">
        <f t="shared" si="33"/>
        <v>0</v>
      </c>
      <c r="Q158" t="str">
        <f t="shared" si="34"/>
        <v>LIBRE</v>
      </c>
      <c r="R158" t="str">
        <f t="shared" si="35"/>
        <v>LIBRE</v>
      </c>
      <c r="S158" t="str">
        <f t="shared" si="36"/>
        <v>LIBRE</v>
      </c>
      <c r="T158">
        <f t="shared" si="37"/>
        <v>3.3333333333333335</v>
      </c>
      <c r="U158" t="str">
        <f t="shared" si="38"/>
        <v>No Recupera</v>
      </c>
      <c r="V158" t="str">
        <f t="shared" si="39"/>
        <v>No Recupera</v>
      </c>
    </row>
    <row r="159" spans="1:22" x14ac:dyDescent="0.25">
      <c r="A159" s="11" t="s">
        <v>329</v>
      </c>
      <c r="B159" s="11" t="s">
        <v>330</v>
      </c>
      <c r="C159" s="27"/>
      <c r="D159" s="36"/>
      <c r="E159" s="27">
        <v>9</v>
      </c>
      <c r="F159" s="27">
        <v>6</v>
      </c>
      <c r="G159" s="27">
        <v>6</v>
      </c>
      <c r="H159" s="2" t="str">
        <f t="shared" si="27"/>
        <v>PROMOCIONÓ</v>
      </c>
      <c r="I159" s="3">
        <f t="shared" si="28"/>
        <v>7</v>
      </c>
      <c r="J159" s="13" t="str">
        <f t="shared" si="29"/>
        <v>NO VA AL RECUPERATORIO INTEGRADOR -PROMOCIONÓ</v>
      </c>
      <c r="K159" s="11"/>
      <c r="L159" s="24">
        <f t="shared" si="30"/>
        <v>5</v>
      </c>
      <c r="M159" s="13" t="str">
        <f t="shared" si="31"/>
        <v>LIBRE</v>
      </c>
      <c r="O159" s="1">
        <f t="shared" si="32"/>
        <v>7</v>
      </c>
      <c r="P159">
        <f t="shared" si="33"/>
        <v>0</v>
      </c>
      <c r="Q159" t="str">
        <f t="shared" si="34"/>
        <v>PROMOCIONÓ</v>
      </c>
      <c r="R159" t="str">
        <f t="shared" si="35"/>
        <v>PROMOCIONÓ</v>
      </c>
      <c r="S159" t="str">
        <f t="shared" si="36"/>
        <v>REGULAR</v>
      </c>
      <c r="T159">
        <f t="shared" si="37"/>
        <v>5</v>
      </c>
      <c r="U159" t="str">
        <f t="shared" si="38"/>
        <v>NO VA AL RECUPERATORIO INTEGRADOR -PROMOCIONÓ</v>
      </c>
      <c r="V159" t="str">
        <f t="shared" si="39"/>
        <v>No Recupera</v>
      </c>
    </row>
    <row r="160" spans="1:22" x14ac:dyDescent="0.25">
      <c r="A160" s="11" t="s">
        <v>331</v>
      </c>
      <c r="B160" s="11" t="s">
        <v>332</v>
      </c>
      <c r="C160" s="27"/>
      <c r="D160" s="36"/>
      <c r="E160" s="27">
        <v>8</v>
      </c>
      <c r="F160" s="27">
        <v>1</v>
      </c>
      <c r="G160" s="27" t="s">
        <v>680</v>
      </c>
      <c r="H160" s="2" t="str">
        <f t="shared" si="27"/>
        <v>LIBRE</v>
      </c>
      <c r="I160" s="3">
        <f t="shared" si="28"/>
        <v>4.5</v>
      </c>
      <c r="J160" s="13" t="str">
        <f t="shared" si="29"/>
        <v>No Recupera</v>
      </c>
      <c r="K160" s="11"/>
      <c r="L160" s="24">
        <f t="shared" si="30"/>
        <v>3</v>
      </c>
      <c r="M160" s="13" t="str">
        <f t="shared" si="31"/>
        <v>LIBRE</v>
      </c>
      <c r="O160" s="1">
        <f t="shared" si="32"/>
        <v>4.5</v>
      </c>
      <c r="P160">
        <f t="shared" si="33"/>
        <v>1</v>
      </c>
      <c r="Q160" t="str">
        <f t="shared" si="34"/>
        <v>LIBRE</v>
      </c>
      <c r="R160" t="str">
        <f t="shared" si="35"/>
        <v>LIBRE</v>
      </c>
      <c r="S160" t="str">
        <f t="shared" si="36"/>
        <v>LIBRE</v>
      </c>
      <c r="T160">
        <f t="shared" si="37"/>
        <v>3</v>
      </c>
      <c r="U160" t="str">
        <f t="shared" si="38"/>
        <v>No Recupera</v>
      </c>
      <c r="V160" t="str">
        <f t="shared" si="39"/>
        <v>No Recupera</v>
      </c>
    </row>
    <row r="161" spans="1:22" x14ac:dyDescent="0.25">
      <c r="A161" s="11" t="s">
        <v>333</v>
      </c>
      <c r="B161" s="11" t="s">
        <v>334</v>
      </c>
      <c r="C161" s="27"/>
      <c r="D161" s="36"/>
      <c r="E161" s="27">
        <v>6</v>
      </c>
      <c r="F161" s="27">
        <v>2</v>
      </c>
      <c r="G161" s="27" t="s">
        <v>680</v>
      </c>
      <c r="H161" s="2" t="str">
        <f t="shared" si="27"/>
        <v>LIBRE</v>
      </c>
      <c r="I161" s="3">
        <f t="shared" si="28"/>
        <v>4</v>
      </c>
      <c r="J161" s="13" t="str">
        <f t="shared" si="29"/>
        <v>No Recupera</v>
      </c>
      <c r="K161" s="11"/>
      <c r="L161" s="24">
        <f t="shared" si="30"/>
        <v>2.6666666666666665</v>
      </c>
      <c r="M161" s="13" t="str">
        <f t="shared" si="31"/>
        <v>LIBRE</v>
      </c>
      <c r="O161" s="1">
        <f t="shared" si="32"/>
        <v>4</v>
      </c>
      <c r="P161">
        <f t="shared" si="33"/>
        <v>1</v>
      </c>
      <c r="Q161" t="str">
        <f t="shared" si="34"/>
        <v>LIBRE</v>
      </c>
      <c r="R161" t="str">
        <f t="shared" si="35"/>
        <v>LIBRE</v>
      </c>
      <c r="S161" t="str">
        <f t="shared" si="36"/>
        <v>LIBRE</v>
      </c>
      <c r="T161">
        <f t="shared" si="37"/>
        <v>2.6666666666666665</v>
      </c>
      <c r="U161" t="str">
        <f t="shared" si="38"/>
        <v>No Recupera</v>
      </c>
      <c r="V161" t="str">
        <f t="shared" si="39"/>
        <v>No Recupera</v>
      </c>
    </row>
    <row r="162" spans="1:22" x14ac:dyDescent="0.25">
      <c r="A162" s="11" t="s">
        <v>335</v>
      </c>
      <c r="B162" s="11" t="s">
        <v>336</v>
      </c>
      <c r="C162" s="27"/>
      <c r="D162" s="36"/>
      <c r="E162" s="27">
        <v>8</v>
      </c>
      <c r="F162" s="27">
        <v>6</v>
      </c>
      <c r="G162" s="27">
        <v>8</v>
      </c>
      <c r="H162" s="2" t="str">
        <f t="shared" si="27"/>
        <v>PROMOCIONÓ</v>
      </c>
      <c r="I162" s="3">
        <f t="shared" si="28"/>
        <v>7.333333333333333</v>
      </c>
      <c r="J162" s="13" t="str">
        <f t="shared" si="29"/>
        <v>NO VA AL RECUPERATORIO INTEGRADOR -PROMOCIONÓ</v>
      </c>
      <c r="K162" s="11"/>
      <c r="L162" s="24">
        <f t="shared" si="30"/>
        <v>4.666666666666667</v>
      </c>
      <c r="M162" s="13" t="str">
        <f t="shared" si="31"/>
        <v>LIBRE</v>
      </c>
      <c r="O162" s="1">
        <f t="shared" si="32"/>
        <v>7.333333333333333</v>
      </c>
      <c r="P162">
        <f t="shared" si="33"/>
        <v>0</v>
      </c>
      <c r="Q162" t="str">
        <f t="shared" si="34"/>
        <v>PROMOCIONÓ</v>
      </c>
      <c r="R162" t="str">
        <f t="shared" si="35"/>
        <v>PROMOCIONÓ</v>
      </c>
      <c r="S162" t="str">
        <f t="shared" si="36"/>
        <v>REGULAR</v>
      </c>
      <c r="T162">
        <f t="shared" si="37"/>
        <v>4.666666666666667</v>
      </c>
      <c r="U162" t="str">
        <f t="shared" si="38"/>
        <v>NO VA AL RECUPERATORIO INTEGRADOR -PROMOCIONÓ</v>
      </c>
      <c r="V162" t="str">
        <f t="shared" si="39"/>
        <v>No Recupera</v>
      </c>
    </row>
    <row r="163" spans="1:22" x14ac:dyDescent="0.25">
      <c r="A163" s="11" t="s">
        <v>337</v>
      </c>
      <c r="B163" s="11" t="s">
        <v>338</v>
      </c>
      <c r="C163" s="27"/>
      <c r="D163" s="36"/>
      <c r="E163" s="27">
        <v>9</v>
      </c>
      <c r="F163" s="27">
        <v>6</v>
      </c>
      <c r="G163" s="27">
        <v>8</v>
      </c>
      <c r="H163" s="2" t="str">
        <f t="shared" si="27"/>
        <v>PROMOCIONÓ</v>
      </c>
      <c r="I163" s="3">
        <f t="shared" si="28"/>
        <v>7.666666666666667</v>
      </c>
      <c r="J163" s="13" t="str">
        <f t="shared" si="29"/>
        <v>NO VA AL RECUPERATORIO INTEGRADOR -PROMOCIONÓ</v>
      </c>
      <c r="K163" s="11"/>
      <c r="L163" s="24">
        <f t="shared" si="30"/>
        <v>5</v>
      </c>
      <c r="M163" s="13" t="str">
        <f t="shared" si="31"/>
        <v>LIBRE</v>
      </c>
      <c r="O163" s="1">
        <f t="shared" si="32"/>
        <v>7.666666666666667</v>
      </c>
      <c r="P163">
        <f t="shared" si="33"/>
        <v>0</v>
      </c>
      <c r="Q163" t="str">
        <f t="shared" si="34"/>
        <v>PROMOCIONÓ</v>
      </c>
      <c r="R163" t="str">
        <f t="shared" si="35"/>
        <v>PROMOCIONÓ</v>
      </c>
      <c r="S163" t="str">
        <f t="shared" si="36"/>
        <v>REGULAR</v>
      </c>
      <c r="T163">
        <f t="shared" si="37"/>
        <v>5</v>
      </c>
      <c r="U163" t="str">
        <f t="shared" si="38"/>
        <v>NO VA AL RECUPERATORIO INTEGRADOR -PROMOCIONÓ</v>
      </c>
      <c r="V163" t="str">
        <f t="shared" si="39"/>
        <v>No Recupera</v>
      </c>
    </row>
    <row r="164" spans="1:22" x14ac:dyDescent="0.25">
      <c r="A164" s="11" t="s">
        <v>339</v>
      </c>
      <c r="B164" s="11" t="s">
        <v>340</v>
      </c>
      <c r="C164" s="27"/>
      <c r="D164" s="36"/>
      <c r="E164" s="27" t="s">
        <v>680</v>
      </c>
      <c r="F164" s="27" t="s">
        <v>680</v>
      </c>
      <c r="G164" s="27" t="s">
        <v>680</v>
      </c>
      <c r="H164" s="2" t="str">
        <f t="shared" si="27"/>
        <v>LIBRE</v>
      </c>
      <c r="I164" s="3" t="str">
        <f t="shared" si="28"/>
        <v>AUS</v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>AUS</v>
      </c>
      <c r="P164">
        <f t="shared" si="33"/>
        <v>3</v>
      </c>
      <c r="Q164" t="str">
        <f t="shared" si="34"/>
        <v>LIBRE</v>
      </c>
      <c r="R164" t="str">
        <f t="shared" si="35"/>
        <v>LIBRE</v>
      </c>
      <c r="S164" t="str">
        <f t="shared" si="36"/>
        <v>LIBRE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 x14ac:dyDescent="0.25">
      <c r="A165" s="11" t="s">
        <v>341</v>
      </c>
      <c r="B165" s="11" t="s">
        <v>342</v>
      </c>
      <c r="C165" s="27"/>
      <c r="D165" s="36"/>
      <c r="E165" s="27">
        <v>8</v>
      </c>
      <c r="F165" s="27">
        <v>6</v>
      </c>
      <c r="G165" s="27">
        <v>9</v>
      </c>
      <c r="H165" s="2" t="str">
        <f t="shared" si="27"/>
        <v>PROMOCIONÓ</v>
      </c>
      <c r="I165" s="3">
        <f t="shared" si="28"/>
        <v>7.666666666666667</v>
      </c>
      <c r="J165" s="13" t="str">
        <f t="shared" si="29"/>
        <v>NO VA AL RECUPERATORIO INTEGRADOR -PROMOCIONÓ</v>
      </c>
      <c r="K165" s="11"/>
      <c r="L165" s="24">
        <f t="shared" si="30"/>
        <v>4.666666666666667</v>
      </c>
      <c r="M165" s="13" t="str">
        <f t="shared" si="31"/>
        <v>LIBRE</v>
      </c>
      <c r="O165" s="1">
        <f t="shared" si="32"/>
        <v>7.666666666666667</v>
      </c>
      <c r="P165">
        <f t="shared" si="33"/>
        <v>0</v>
      </c>
      <c r="Q165" t="str">
        <f t="shared" si="34"/>
        <v>PROMOCIONÓ</v>
      </c>
      <c r="R165" t="str">
        <f t="shared" si="35"/>
        <v>PROMOCIONÓ</v>
      </c>
      <c r="S165" t="str">
        <f t="shared" si="36"/>
        <v>REGULAR</v>
      </c>
      <c r="T165">
        <f t="shared" si="37"/>
        <v>4.666666666666667</v>
      </c>
      <c r="U165" t="str">
        <f t="shared" si="38"/>
        <v>NO VA AL RECUPERATORIO INTEGRADOR -PROMOCIONÓ</v>
      </c>
      <c r="V165" t="str">
        <f t="shared" si="39"/>
        <v>No Recupera</v>
      </c>
    </row>
    <row r="166" spans="1:22" x14ac:dyDescent="0.25">
      <c r="A166" s="11" t="s">
        <v>343</v>
      </c>
      <c r="B166" s="11" t="s">
        <v>344</v>
      </c>
      <c r="C166" s="27"/>
      <c r="D166" s="36"/>
      <c r="E166" s="27" t="s">
        <v>680</v>
      </c>
      <c r="F166" s="27" t="s">
        <v>680</v>
      </c>
      <c r="G166" s="27" t="s">
        <v>680</v>
      </c>
      <c r="H166" s="2" t="str">
        <f t="shared" si="27"/>
        <v>LIBRE</v>
      </c>
      <c r="I166" s="3" t="str">
        <f t="shared" si="28"/>
        <v>AUS</v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>AUS</v>
      </c>
      <c r="P166">
        <f t="shared" si="33"/>
        <v>3</v>
      </c>
      <c r="Q166" t="str">
        <f t="shared" si="34"/>
        <v>LIBRE</v>
      </c>
      <c r="R166" t="str">
        <f t="shared" si="35"/>
        <v>LIBRE</v>
      </c>
      <c r="S166" t="str">
        <f t="shared" si="36"/>
        <v>LIBRE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 x14ac:dyDescent="0.25">
      <c r="A167" s="11" t="s">
        <v>345</v>
      </c>
      <c r="B167" s="11" t="s">
        <v>346</v>
      </c>
      <c r="C167" s="27"/>
      <c r="D167" s="36"/>
      <c r="E167" s="27">
        <v>7</v>
      </c>
      <c r="F167" s="27">
        <v>6</v>
      </c>
      <c r="G167" s="27">
        <v>8</v>
      </c>
      <c r="H167" s="2" t="str">
        <f t="shared" si="27"/>
        <v>PROMOCIONÓ</v>
      </c>
      <c r="I167" s="3">
        <f t="shared" si="28"/>
        <v>7</v>
      </c>
      <c r="J167" s="13" t="str">
        <f t="shared" si="29"/>
        <v>NO VA AL RECUPERATORIO INTEGRADOR -PROMOCIONÓ</v>
      </c>
      <c r="K167" s="11"/>
      <c r="L167" s="24">
        <f t="shared" si="30"/>
        <v>4.333333333333333</v>
      </c>
      <c r="M167" s="13" t="str">
        <f t="shared" si="31"/>
        <v>LIBRE</v>
      </c>
      <c r="O167" s="1">
        <f t="shared" si="32"/>
        <v>7</v>
      </c>
      <c r="P167">
        <f t="shared" si="33"/>
        <v>0</v>
      </c>
      <c r="Q167" t="str">
        <f t="shared" si="34"/>
        <v>PROMOCIONÓ</v>
      </c>
      <c r="R167" t="str">
        <f t="shared" si="35"/>
        <v>PROMOCIONÓ</v>
      </c>
      <c r="S167" t="str">
        <f t="shared" si="36"/>
        <v>REGULAR</v>
      </c>
      <c r="T167">
        <f t="shared" si="37"/>
        <v>4.333333333333333</v>
      </c>
      <c r="U167" t="str">
        <f t="shared" si="38"/>
        <v>NO VA AL RECUPERATORIO INTEGRADOR -PROMOCIONÓ</v>
      </c>
      <c r="V167" t="str">
        <f t="shared" si="39"/>
        <v>No Recupera</v>
      </c>
    </row>
    <row r="168" spans="1:22" x14ac:dyDescent="0.25">
      <c r="A168" s="11" t="s">
        <v>347</v>
      </c>
      <c r="B168" s="11" t="s">
        <v>348</v>
      </c>
      <c r="C168" s="27"/>
      <c r="D168" s="36"/>
      <c r="E168" s="27">
        <v>8</v>
      </c>
      <c r="F168" s="27">
        <v>6</v>
      </c>
      <c r="G168" s="27">
        <v>9</v>
      </c>
      <c r="H168" s="2" t="str">
        <f t="shared" si="27"/>
        <v>PROMOCIONÓ</v>
      </c>
      <c r="I168" s="3">
        <f t="shared" si="28"/>
        <v>7.666666666666667</v>
      </c>
      <c r="J168" s="13" t="str">
        <f t="shared" si="29"/>
        <v>NO VA AL RECUPERATORIO INTEGRADOR -PROMOCIONÓ</v>
      </c>
      <c r="K168" s="11"/>
      <c r="L168" s="24">
        <f t="shared" si="30"/>
        <v>4.666666666666667</v>
      </c>
      <c r="M168" s="13" t="str">
        <f t="shared" si="31"/>
        <v>LIBRE</v>
      </c>
      <c r="O168" s="1">
        <f t="shared" si="32"/>
        <v>7.666666666666667</v>
      </c>
      <c r="P168">
        <f t="shared" si="33"/>
        <v>0</v>
      </c>
      <c r="Q168" t="str">
        <f t="shared" si="34"/>
        <v>PROMOCIONÓ</v>
      </c>
      <c r="R168" t="str">
        <f t="shared" si="35"/>
        <v>PROMOCIONÓ</v>
      </c>
      <c r="S168" t="str">
        <f t="shared" si="36"/>
        <v>REGULAR</v>
      </c>
      <c r="T168">
        <f t="shared" si="37"/>
        <v>4.666666666666667</v>
      </c>
      <c r="U168" t="str">
        <f t="shared" si="38"/>
        <v>NO VA AL RECUPERATORIO INTEGRADOR -PROMOCIONÓ</v>
      </c>
      <c r="V168" t="str">
        <f t="shared" si="39"/>
        <v>No Recupera</v>
      </c>
    </row>
    <row r="169" spans="1:22" x14ac:dyDescent="0.25">
      <c r="A169" s="11" t="s">
        <v>349</v>
      </c>
      <c r="B169" s="11" t="s">
        <v>350</v>
      </c>
      <c r="C169" s="27"/>
      <c r="D169" s="36"/>
      <c r="E169" s="27">
        <v>8</v>
      </c>
      <c r="F169" s="27">
        <v>8</v>
      </c>
      <c r="G169" s="27">
        <v>9</v>
      </c>
      <c r="H169" s="2" t="str">
        <f t="shared" si="27"/>
        <v>PROMOCIONÓ</v>
      </c>
      <c r="I169" s="3">
        <f t="shared" si="28"/>
        <v>8.3333333333333339</v>
      </c>
      <c r="J169" s="13" t="str">
        <f t="shared" si="29"/>
        <v>NO VA AL RECUPERATORIO INTEGRADOR -PROMOCIONÓ</v>
      </c>
      <c r="K169" s="11"/>
      <c r="L169" s="24">
        <f t="shared" si="30"/>
        <v>5.333333333333333</v>
      </c>
      <c r="M169" s="13" t="str">
        <f t="shared" si="31"/>
        <v>LIBRE</v>
      </c>
      <c r="O169" s="1">
        <f t="shared" si="32"/>
        <v>8.3333333333333339</v>
      </c>
      <c r="P169">
        <f t="shared" si="33"/>
        <v>0</v>
      </c>
      <c r="Q169" t="str">
        <f t="shared" si="34"/>
        <v>PROMOCIONÓ</v>
      </c>
      <c r="R169" t="str">
        <f t="shared" si="35"/>
        <v>PROMOCIONÓ</v>
      </c>
      <c r="S169" t="str">
        <f t="shared" si="36"/>
        <v>REGULAR</v>
      </c>
      <c r="T169">
        <f t="shared" si="37"/>
        <v>5.333333333333333</v>
      </c>
      <c r="U169" t="str">
        <f t="shared" si="38"/>
        <v>NO VA AL RECUPERATORIO INTEGRADOR -PROMOCIONÓ</v>
      </c>
      <c r="V169" t="str">
        <f t="shared" si="39"/>
        <v>No Recupera</v>
      </c>
    </row>
    <row r="170" spans="1:22" x14ac:dyDescent="0.25">
      <c r="A170" s="11" t="s">
        <v>351</v>
      </c>
      <c r="B170" s="11" t="s">
        <v>352</v>
      </c>
      <c r="C170" s="27"/>
      <c r="D170" s="36"/>
      <c r="E170" s="27">
        <v>6</v>
      </c>
      <c r="F170" s="27">
        <v>6</v>
      </c>
      <c r="G170" s="27">
        <v>7</v>
      </c>
      <c r="H170" s="2" t="str">
        <f t="shared" si="27"/>
        <v>PROMOCIONÓ</v>
      </c>
      <c r="I170" s="3">
        <f t="shared" si="28"/>
        <v>6.333333333333333</v>
      </c>
      <c r="J170" s="13" t="str">
        <f t="shared" si="29"/>
        <v>NO VA AL RECUPERATORIO INTEGRADOR -PROMOCIONÓ</v>
      </c>
      <c r="K170" s="11"/>
      <c r="L170" s="24">
        <f t="shared" si="30"/>
        <v>4</v>
      </c>
      <c r="M170" s="13" t="str">
        <f t="shared" si="31"/>
        <v>LIBRE</v>
      </c>
      <c r="O170" s="1">
        <f t="shared" si="32"/>
        <v>6.333333333333333</v>
      </c>
      <c r="P170">
        <f t="shared" si="33"/>
        <v>0</v>
      </c>
      <c r="Q170" t="str">
        <f t="shared" si="34"/>
        <v>PROMOCIONÓ</v>
      </c>
      <c r="R170" t="str">
        <f t="shared" si="35"/>
        <v>PROMOCIONÓ</v>
      </c>
      <c r="S170" t="str">
        <f t="shared" si="36"/>
        <v>REGULAR</v>
      </c>
      <c r="T170">
        <f t="shared" si="37"/>
        <v>4</v>
      </c>
      <c r="U170" t="str">
        <f t="shared" si="38"/>
        <v>NO VA AL RECUPERATORIO INTEGRADOR -PROMOCIONÓ</v>
      </c>
      <c r="V170" t="str">
        <f t="shared" si="39"/>
        <v>No Recupera</v>
      </c>
    </row>
    <row r="171" spans="1:22" x14ac:dyDescent="0.25">
      <c r="A171" s="11" t="s">
        <v>353</v>
      </c>
      <c r="B171" s="11" t="s">
        <v>354</v>
      </c>
      <c r="C171" s="27"/>
      <c r="D171" s="36"/>
      <c r="E171" s="27">
        <v>6</v>
      </c>
      <c r="F171" s="27">
        <v>3</v>
      </c>
      <c r="G171" s="27" t="s">
        <v>680</v>
      </c>
      <c r="H171" s="2" t="str">
        <f t="shared" si="27"/>
        <v>LIBRE</v>
      </c>
      <c r="I171" s="3">
        <f t="shared" si="28"/>
        <v>4.5</v>
      </c>
      <c r="J171" s="13" t="str">
        <f t="shared" si="29"/>
        <v>No Recupera</v>
      </c>
      <c r="K171" s="11"/>
      <c r="L171" s="24">
        <f t="shared" si="30"/>
        <v>3</v>
      </c>
      <c r="M171" s="13" t="str">
        <f t="shared" si="31"/>
        <v>LIBRE</v>
      </c>
      <c r="O171" s="1">
        <f t="shared" si="32"/>
        <v>4.5</v>
      </c>
      <c r="P171">
        <f t="shared" si="33"/>
        <v>1</v>
      </c>
      <c r="Q171" t="str">
        <f t="shared" si="34"/>
        <v>LIBRE</v>
      </c>
      <c r="R171" t="str">
        <f t="shared" si="35"/>
        <v>LIBRE</v>
      </c>
      <c r="S171" t="str">
        <f t="shared" si="36"/>
        <v>LIBRE</v>
      </c>
      <c r="T171">
        <f t="shared" si="37"/>
        <v>3</v>
      </c>
      <c r="U171" t="str">
        <f t="shared" si="38"/>
        <v>No Recupera</v>
      </c>
      <c r="V171" t="str">
        <f t="shared" si="39"/>
        <v>No Recupera</v>
      </c>
    </row>
    <row r="172" spans="1:22" x14ac:dyDescent="0.25">
      <c r="A172" s="11" t="s">
        <v>355</v>
      </c>
      <c r="B172" s="11" t="s">
        <v>356</v>
      </c>
      <c r="C172" s="27"/>
      <c r="D172" s="36"/>
      <c r="E172" s="27">
        <v>9</v>
      </c>
      <c r="F172" s="27">
        <v>8</v>
      </c>
      <c r="G172" s="27">
        <v>6</v>
      </c>
      <c r="H172" s="2" t="str">
        <f t="shared" si="27"/>
        <v>PROMOCIONÓ</v>
      </c>
      <c r="I172" s="3">
        <f t="shared" si="28"/>
        <v>7.666666666666667</v>
      </c>
      <c r="J172" s="13" t="str">
        <f t="shared" si="29"/>
        <v>NO VA AL RECUPERATORIO INTEGRADOR -PROMOCIONÓ</v>
      </c>
      <c r="K172" s="11"/>
      <c r="L172" s="24">
        <f t="shared" si="30"/>
        <v>5.666666666666667</v>
      </c>
      <c r="M172" s="13" t="str">
        <f t="shared" si="31"/>
        <v>LIBRE</v>
      </c>
      <c r="O172" s="1">
        <f t="shared" si="32"/>
        <v>7.666666666666667</v>
      </c>
      <c r="P172">
        <f t="shared" si="33"/>
        <v>0</v>
      </c>
      <c r="Q172" t="str">
        <f t="shared" si="34"/>
        <v>PROMOCIONÓ</v>
      </c>
      <c r="R172" t="str">
        <f t="shared" si="35"/>
        <v>PROMOCIONÓ</v>
      </c>
      <c r="S172" t="str">
        <f t="shared" si="36"/>
        <v>REGULAR</v>
      </c>
      <c r="T172">
        <f t="shared" si="37"/>
        <v>5.666666666666667</v>
      </c>
      <c r="U172" t="str">
        <f t="shared" si="38"/>
        <v>NO VA AL RECUPERATORIO INTEGRADOR -PROMOCIONÓ</v>
      </c>
      <c r="V172" t="str">
        <f t="shared" si="39"/>
        <v>No Recupera</v>
      </c>
    </row>
    <row r="173" spans="1:22" x14ac:dyDescent="0.25">
      <c r="A173" s="11" t="s">
        <v>357</v>
      </c>
      <c r="B173" s="11" t="s">
        <v>358</v>
      </c>
      <c r="C173" s="27"/>
      <c r="D173" s="36"/>
      <c r="E173" s="27">
        <v>9</v>
      </c>
      <c r="F173" s="27">
        <v>7</v>
      </c>
      <c r="G173" s="27">
        <v>8</v>
      </c>
      <c r="H173" s="2" t="str">
        <f t="shared" si="27"/>
        <v>PROMOCIONÓ</v>
      </c>
      <c r="I173" s="3">
        <f t="shared" si="28"/>
        <v>8</v>
      </c>
      <c r="J173" s="13" t="str">
        <f t="shared" si="29"/>
        <v>NO VA AL RECUPERATORIO INTEGRADOR -PROMOCIONÓ</v>
      </c>
      <c r="K173" s="11"/>
      <c r="L173" s="24">
        <f t="shared" si="30"/>
        <v>5.333333333333333</v>
      </c>
      <c r="M173" s="13" t="str">
        <f t="shared" si="31"/>
        <v>LIBRE</v>
      </c>
      <c r="O173" s="1">
        <f t="shared" si="32"/>
        <v>8</v>
      </c>
      <c r="P173">
        <f t="shared" si="33"/>
        <v>0</v>
      </c>
      <c r="Q173" t="str">
        <f t="shared" si="34"/>
        <v>PROMOCIONÓ</v>
      </c>
      <c r="R173" t="str">
        <f t="shared" si="35"/>
        <v>PROMOCIONÓ</v>
      </c>
      <c r="S173" t="str">
        <f t="shared" si="36"/>
        <v>REGULAR</v>
      </c>
      <c r="T173">
        <f t="shared" si="37"/>
        <v>5.333333333333333</v>
      </c>
      <c r="U173" t="str">
        <f t="shared" si="38"/>
        <v>NO VA AL RECUPERATORIO INTEGRADOR -PROMOCIONÓ</v>
      </c>
      <c r="V173" t="str">
        <f t="shared" si="39"/>
        <v>No Recupera</v>
      </c>
    </row>
    <row r="174" spans="1:22" x14ac:dyDescent="0.25">
      <c r="A174" s="11" t="s">
        <v>359</v>
      </c>
      <c r="B174" s="11" t="s">
        <v>360</v>
      </c>
      <c r="C174" s="27"/>
      <c r="D174" s="36"/>
      <c r="E174" s="27">
        <v>2</v>
      </c>
      <c r="F174" s="27" t="s">
        <v>680</v>
      </c>
      <c r="G174" s="27" t="s">
        <v>680</v>
      </c>
      <c r="H174" s="2" t="str">
        <f t="shared" si="27"/>
        <v>LIBRE</v>
      </c>
      <c r="I174" s="3">
        <f t="shared" si="28"/>
        <v>1</v>
      </c>
      <c r="J174" s="13" t="str">
        <f t="shared" si="29"/>
        <v>No Recupera</v>
      </c>
      <c r="K174" s="11"/>
      <c r="L174" s="24">
        <f t="shared" si="30"/>
        <v>0.66666666666666663</v>
      </c>
      <c r="M174" s="13" t="str">
        <f t="shared" si="31"/>
        <v>LIBRE</v>
      </c>
      <c r="O174" s="1">
        <f t="shared" si="32"/>
        <v>1</v>
      </c>
      <c r="P174">
        <f t="shared" si="33"/>
        <v>2</v>
      </c>
      <c r="Q174" t="str">
        <f t="shared" si="34"/>
        <v>LIBRE</v>
      </c>
      <c r="R174" t="str">
        <f t="shared" si="35"/>
        <v>LIBRE</v>
      </c>
      <c r="S174" t="str">
        <f t="shared" si="36"/>
        <v>LIBRE</v>
      </c>
      <c r="T174">
        <f t="shared" si="37"/>
        <v>0.66666666666666663</v>
      </c>
      <c r="U174" t="str">
        <f t="shared" si="38"/>
        <v>No Recupera</v>
      </c>
      <c r="V174" t="str">
        <f t="shared" si="39"/>
        <v>No Recupera</v>
      </c>
    </row>
    <row r="175" spans="1:22" x14ac:dyDescent="0.25">
      <c r="A175" s="11" t="s">
        <v>361</v>
      </c>
      <c r="B175" s="11" t="s">
        <v>362</v>
      </c>
      <c r="C175" s="27"/>
      <c r="D175" s="36"/>
      <c r="E175" s="27">
        <v>5</v>
      </c>
      <c r="F175" s="27" t="s">
        <v>680</v>
      </c>
      <c r="G175" s="27" t="s">
        <v>680</v>
      </c>
      <c r="H175" s="2" t="str">
        <f t="shared" si="27"/>
        <v>LIBRE</v>
      </c>
      <c r="I175" s="3">
        <f t="shared" si="28"/>
        <v>2.5</v>
      </c>
      <c r="J175" s="13" t="str">
        <f t="shared" si="29"/>
        <v>No Recupera</v>
      </c>
      <c r="K175" s="11"/>
      <c r="L175" s="24">
        <f t="shared" si="30"/>
        <v>1.6666666666666667</v>
      </c>
      <c r="M175" s="13" t="str">
        <f t="shared" si="31"/>
        <v>LIBRE</v>
      </c>
      <c r="O175" s="1">
        <f t="shared" si="32"/>
        <v>2.5</v>
      </c>
      <c r="P175">
        <f t="shared" si="33"/>
        <v>2</v>
      </c>
      <c r="Q175" t="str">
        <f t="shared" si="34"/>
        <v>LIBRE</v>
      </c>
      <c r="R175" t="str">
        <f t="shared" si="35"/>
        <v>LIBRE</v>
      </c>
      <c r="S175" t="str">
        <f t="shared" si="36"/>
        <v>LIBRE</v>
      </c>
      <c r="T175">
        <f t="shared" si="37"/>
        <v>1.6666666666666667</v>
      </c>
      <c r="U175" t="str">
        <f t="shared" si="38"/>
        <v>No Recupera</v>
      </c>
      <c r="V175" t="str">
        <f t="shared" si="39"/>
        <v>No Recupera</v>
      </c>
    </row>
    <row r="176" spans="1:22" x14ac:dyDescent="0.25">
      <c r="A176" s="11" t="s">
        <v>363</v>
      </c>
      <c r="B176" s="11" t="s">
        <v>364</v>
      </c>
      <c r="C176" s="27"/>
      <c r="D176" s="36"/>
      <c r="E176" s="27" t="s">
        <v>680</v>
      </c>
      <c r="F176" s="27" t="s">
        <v>680</v>
      </c>
      <c r="G176" s="27" t="s">
        <v>680</v>
      </c>
      <c r="H176" s="2" t="str">
        <f t="shared" si="27"/>
        <v>LIBRE</v>
      </c>
      <c r="I176" s="3" t="str">
        <f t="shared" si="28"/>
        <v>AUS</v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>AUS</v>
      </c>
      <c r="P176">
        <f t="shared" si="33"/>
        <v>3</v>
      </c>
      <c r="Q176" t="str">
        <f t="shared" si="34"/>
        <v>LIBRE</v>
      </c>
      <c r="R176" t="str">
        <f t="shared" si="35"/>
        <v>LIBRE</v>
      </c>
      <c r="S176" t="str">
        <f t="shared" si="36"/>
        <v>LIBRE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 x14ac:dyDescent="0.25">
      <c r="A177" s="11" t="s">
        <v>365</v>
      </c>
      <c r="B177" s="11" t="s">
        <v>366</v>
      </c>
      <c r="C177" s="27"/>
      <c r="D177" s="36"/>
      <c r="E177" s="27">
        <v>4</v>
      </c>
      <c r="F177" s="27" t="s">
        <v>680</v>
      </c>
      <c r="G177" s="27" t="s">
        <v>680</v>
      </c>
      <c r="H177" s="2" t="str">
        <f t="shared" si="27"/>
        <v>LIBRE</v>
      </c>
      <c r="I177" s="3">
        <f t="shared" si="28"/>
        <v>2</v>
      </c>
      <c r="J177" s="13" t="str">
        <f t="shared" si="29"/>
        <v>No Recupera</v>
      </c>
      <c r="K177" s="11"/>
      <c r="L177" s="24">
        <f t="shared" si="30"/>
        <v>1.3333333333333333</v>
      </c>
      <c r="M177" s="13" t="str">
        <f t="shared" si="31"/>
        <v>LIBRE</v>
      </c>
      <c r="O177" s="1">
        <f t="shared" si="32"/>
        <v>2</v>
      </c>
      <c r="P177">
        <f t="shared" si="33"/>
        <v>2</v>
      </c>
      <c r="Q177" t="str">
        <f t="shared" si="34"/>
        <v>LIBRE</v>
      </c>
      <c r="R177" t="str">
        <f t="shared" si="35"/>
        <v>LIBRE</v>
      </c>
      <c r="S177" t="str">
        <f t="shared" si="36"/>
        <v>LIBRE</v>
      </c>
      <c r="T177">
        <f t="shared" si="37"/>
        <v>1.3333333333333333</v>
      </c>
      <c r="U177" t="str">
        <f t="shared" si="38"/>
        <v>No Recupera</v>
      </c>
      <c r="V177" t="str">
        <f t="shared" si="39"/>
        <v>No Recupera</v>
      </c>
    </row>
    <row r="178" spans="1:22" x14ac:dyDescent="0.25">
      <c r="A178" s="11" t="s">
        <v>367</v>
      </c>
      <c r="B178" s="11" t="s">
        <v>368</v>
      </c>
      <c r="C178" s="27"/>
      <c r="D178" s="36"/>
      <c r="E178" s="27" t="s">
        <v>680</v>
      </c>
      <c r="F178" s="27" t="s">
        <v>680</v>
      </c>
      <c r="G178" s="27" t="s">
        <v>680</v>
      </c>
      <c r="H178" s="2" t="str">
        <f t="shared" si="27"/>
        <v>LIBRE</v>
      </c>
      <c r="I178" s="3" t="str">
        <f t="shared" si="28"/>
        <v>AUS</v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>AUS</v>
      </c>
      <c r="P178">
        <f t="shared" si="33"/>
        <v>3</v>
      </c>
      <c r="Q178" t="str">
        <f t="shared" si="34"/>
        <v>LIBRE</v>
      </c>
      <c r="R178" t="str">
        <f t="shared" si="35"/>
        <v>LIBRE</v>
      </c>
      <c r="S178" t="str">
        <f t="shared" si="36"/>
        <v>LIBRE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 x14ac:dyDescent="0.25">
      <c r="A179" s="11" t="s">
        <v>369</v>
      </c>
      <c r="B179" s="11" t="s">
        <v>370</v>
      </c>
      <c r="C179" s="27"/>
      <c r="D179" s="36"/>
      <c r="E179" s="27">
        <v>4</v>
      </c>
      <c r="F179" s="27" t="s">
        <v>680</v>
      </c>
      <c r="G179" s="27" t="s">
        <v>680</v>
      </c>
      <c r="H179" s="2" t="str">
        <f t="shared" si="27"/>
        <v>LIBRE</v>
      </c>
      <c r="I179" s="3">
        <f t="shared" si="28"/>
        <v>2</v>
      </c>
      <c r="J179" s="13" t="str">
        <f t="shared" si="29"/>
        <v>No Recupera</v>
      </c>
      <c r="K179" s="11"/>
      <c r="L179" s="24">
        <f t="shared" si="30"/>
        <v>1.3333333333333333</v>
      </c>
      <c r="M179" s="13" t="str">
        <f t="shared" si="31"/>
        <v>LIBRE</v>
      </c>
      <c r="O179" s="1">
        <f t="shared" si="32"/>
        <v>2</v>
      </c>
      <c r="P179">
        <f t="shared" si="33"/>
        <v>2</v>
      </c>
      <c r="Q179" t="str">
        <f t="shared" si="34"/>
        <v>LIBRE</v>
      </c>
      <c r="R179" t="str">
        <f t="shared" si="35"/>
        <v>LIBRE</v>
      </c>
      <c r="S179" t="str">
        <f t="shared" si="36"/>
        <v>LIBRE</v>
      </c>
      <c r="T179">
        <f t="shared" si="37"/>
        <v>1.3333333333333333</v>
      </c>
      <c r="U179" t="str">
        <f t="shared" si="38"/>
        <v>No Recupera</v>
      </c>
      <c r="V179" t="str">
        <f t="shared" si="39"/>
        <v>No Recupera</v>
      </c>
    </row>
    <row r="180" spans="1:22" x14ac:dyDescent="0.25">
      <c r="A180" s="11" t="s">
        <v>371</v>
      </c>
      <c r="B180" s="11" t="s">
        <v>372</v>
      </c>
      <c r="C180" s="27"/>
      <c r="D180" s="36"/>
      <c r="E180" s="27">
        <v>6</v>
      </c>
      <c r="F180" s="27">
        <v>6</v>
      </c>
      <c r="G180" s="27">
        <v>4</v>
      </c>
      <c r="H180" s="2" t="str">
        <f t="shared" si="27"/>
        <v>LIBRE</v>
      </c>
      <c r="I180" s="3">
        <f t="shared" si="28"/>
        <v>5.333333333333333</v>
      </c>
      <c r="J180" s="13" t="str">
        <f t="shared" si="29"/>
        <v>PUEDE RECUPERAR INTEGRADOR PARA PROMOCION</v>
      </c>
      <c r="K180" s="11"/>
      <c r="L180" s="24">
        <f t="shared" si="30"/>
        <v>4</v>
      </c>
      <c r="M180" s="13" t="str">
        <f t="shared" si="31"/>
        <v>LIBRE</v>
      </c>
      <c r="O180" s="1">
        <f t="shared" si="32"/>
        <v>5.333333333333333</v>
      </c>
      <c r="P180">
        <f t="shared" si="33"/>
        <v>0</v>
      </c>
      <c r="Q180" t="str">
        <f t="shared" si="34"/>
        <v>LIBRE</v>
      </c>
      <c r="R180" t="str">
        <f t="shared" si="35"/>
        <v>LIBRE</v>
      </c>
      <c r="S180" t="str">
        <f t="shared" si="36"/>
        <v>LIBRE</v>
      </c>
      <c r="T180">
        <f t="shared" si="37"/>
        <v>4</v>
      </c>
      <c r="U180" t="str">
        <f t="shared" si="38"/>
        <v>PUEDE RECUPERAR INTEGRADOR PARA PROMOCION</v>
      </c>
      <c r="V180" t="str">
        <f t="shared" si="39"/>
        <v>PUEDE RECUPERAR INTEGRADOR PARA PROMOCION</v>
      </c>
    </row>
    <row r="181" spans="1:22" x14ac:dyDescent="0.25">
      <c r="A181" s="11" t="s">
        <v>373</v>
      </c>
      <c r="B181" s="11" t="s">
        <v>374</v>
      </c>
      <c r="C181" s="27"/>
      <c r="D181" s="36"/>
      <c r="E181" s="27">
        <v>7</v>
      </c>
      <c r="F181" s="27">
        <v>7</v>
      </c>
      <c r="G181" s="27">
        <v>9</v>
      </c>
      <c r="H181" s="2" t="str">
        <f t="shared" si="27"/>
        <v>PROMOCIONÓ</v>
      </c>
      <c r="I181" s="3">
        <f t="shared" si="28"/>
        <v>7.666666666666667</v>
      </c>
      <c r="J181" s="13" t="str">
        <f t="shared" si="29"/>
        <v>NO VA AL RECUPERATORIO INTEGRADOR -PROMOCIONÓ</v>
      </c>
      <c r="K181" s="11"/>
      <c r="L181" s="24">
        <f t="shared" si="30"/>
        <v>4.666666666666667</v>
      </c>
      <c r="M181" s="13" t="str">
        <f t="shared" si="31"/>
        <v>LIBRE</v>
      </c>
      <c r="O181" s="1">
        <f t="shared" si="32"/>
        <v>7.666666666666667</v>
      </c>
      <c r="P181">
        <f t="shared" si="33"/>
        <v>0</v>
      </c>
      <c r="Q181" t="str">
        <f t="shared" si="34"/>
        <v>PROMOCIONÓ</v>
      </c>
      <c r="R181" t="str">
        <f t="shared" si="35"/>
        <v>PROMOCIONÓ</v>
      </c>
      <c r="S181" t="str">
        <f t="shared" si="36"/>
        <v>REGULAR</v>
      </c>
      <c r="T181">
        <f t="shared" si="37"/>
        <v>4.666666666666667</v>
      </c>
      <c r="U181" t="str">
        <f t="shared" si="38"/>
        <v>NO VA AL RECUPERATORIO INTEGRADOR -PROMOCIONÓ</v>
      </c>
      <c r="V181" t="str">
        <f t="shared" si="39"/>
        <v>No Recupera</v>
      </c>
    </row>
    <row r="182" spans="1:22" x14ac:dyDescent="0.25">
      <c r="A182" s="11" t="s">
        <v>375</v>
      </c>
      <c r="B182" s="11" t="s">
        <v>376</v>
      </c>
      <c r="C182" s="27"/>
      <c r="D182" s="36"/>
      <c r="E182" s="27">
        <v>3</v>
      </c>
      <c r="F182" s="27" t="s">
        <v>680</v>
      </c>
      <c r="G182" s="27" t="s">
        <v>680</v>
      </c>
      <c r="H182" s="2" t="str">
        <f t="shared" si="27"/>
        <v>LIBRE</v>
      </c>
      <c r="I182" s="3">
        <f t="shared" si="28"/>
        <v>1.5</v>
      </c>
      <c r="J182" s="13" t="str">
        <f t="shared" si="29"/>
        <v>No Recupera</v>
      </c>
      <c r="K182" s="11"/>
      <c r="L182" s="24">
        <f t="shared" si="30"/>
        <v>1</v>
      </c>
      <c r="M182" s="13" t="str">
        <f t="shared" si="31"/>
        <v>LIBRE</v>
      </c>
      <c r="O182" s="1">
        <f t="shared" si="32"/>
        <v>1.5</v>
      </c>
      <c r="P182">
        <f t="shared" si="33"/>
        <v>2</v>
      </c>
      <c r="Q182" t="str">
        <f t="shared" si="34"/>
        <v>LIBRE</v>
      </c>
      <c r="R182" t="str">
        <f t="shared" si="35"/>
        <v>LIBRE</v>
      </c>
      <c r="S182" t="str">
        <f t="shared" si="36"/>
        <v>LIBRE</v>
      </c>
      <c r="T182">
        <f t="shared" si="37"/>
        <v>1</v>
      </c>
      <c r="U182" t="str">
        <f t="shared" si="38"/>
        <v>No Recupera</v>
      </c>
      <c r="V182" t="str">
        <f t="shared" si="39"/>
        <v>No Recupera</v>
      </c>
    </row>
    <row r="183" spans="1:22" x14ac:dyDescent="0.25">
      <c r="A183" s="11" t="s">
        <v>377</v>
      </c>
      <c r="B183" s="11" t="s">
        <v>378</v>
      </c>
      <c r="C183" s="27"/>
      <c r="D183" s="36"/>
      <c r="E183" s="27" t="s">
        <v>680</v>
      </c>
      <c r="F183" s="27" t="s">
        <v>680</v>
      </c>
      <c r="G183" s="27" t="s">
        <v>680</v>
      </c>
      <c r="H183" s="2" t="str">
        <f t="shared" si="27"/>
        <v>LIBRE</v>
      </c>
      <c r="I183" s="3" t="str">
        <f t="shared" si="28"/>
        <v>AUS</v>
      </c>
      <c r="J183" s="13" t="str">
        <f t="shared" si="29"/>
        <v>No Recupera</v>
      </c>
      <c r="K183" s="11"/>
      <c r="L183" s="24">
        <f t="shared" si="30"/>
        <v>0</v>
      </c>
      <c r="M183" s="13" t="str">
        <f t="shared" si="31"/>
        <v>LIBRE</v>
      </c>
      <c r="O183" s="1" t="str">
        <f t="shared" si="32"/>
        <v>AUS</v>
      </c>
      <c r="P183">
        <f t="shared" si="33"/>
        <v>3</v>
      </c>
      <c r="Q183" t="str">
        <f t="shared" si="34"/>
        <v>LIBRE</v>
      </c>
      <c r="R183" t="str">
        <f t="shared" si="35"/>
        <v>LIBRE</v>
      </c>
      <c r="S183" t="str">
        <f t="shared" si="36"/>
        <v>LIBRE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 x14ac:dyDescent="0.25">
      <c r="A184" s="11" t="s">
        <v>379</v>
      </c>
      <c r="B184" s="11" t="s">
        <v>380</v>
      </c>
      <c r="C184" s="27"/>
      <c r="D184" s="36"/>
      <c r="E184" s="27">
        <v>7</v>
      </c>
      <c r="F184" s="27">
        <v>5</v>
      </c>
      <c r="G184" s="27">
        <v>8</v>
      </c>
      <c r="H184" s="2" t="str">
        <f t="shared" si="27"/>
        <v>REGULAR</v>
      </c>
      <c r="I184" s="3">
        <f t="shared" si="28"/>
        <v>6.666666666666667</v>
      </c>
      <c r="J184" s="13" t="str">
        <f t="shared" si="29"/>
        <v>No Recupera</v>
      </c>
      <c r="K184" s="11"/>
      <c r="L184" s="24">
        <f t="shared" si="30"/>
        <v>4</v>
      </c>
      <c r="M184" s="13" t="str">
        <f t="shared" si="31"/>
        <v>LIBRE</v>
      </c>
      <c r="O184" s="1">
        <f t="shared" si="32"/>
        <v>6.666666666666667</v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4</v>
      </c>
      <c r="U184" t="str">
        <f t="shared" si="38"/>
        <v>No Recupera</v>
      </c>
      <c r="V184" t="str">
        <f t="shared" si="39"/>
        <v>No Recupera</v>
      </c>
    </row>
    <row r="185" spans="1:22" x14ac:dyDescent="0.25">
      <c r="A185" s="11" t="s">
        <v>381</v>
      </c>
      <c r="B185" s="11" t="s">
        <v>382</v>
      </c>
      <c r="C185" s="27"/>
      <c r="D185" s="36"/>
      <c r="E185" s="27">
        <v>8</v>
      </c>
      <c r="F185" s="27">
        <v>3</v>
      </c>
      <c r="G185" s="27" t="s">
        <v>680</v>
      </c>
      <c r="H185" s="2" t="str">
        <f t="shared" si="27"/>
        <v>LIBRE</v>
      </c>
      <c r="I185" s="3">
        <f t="shared" si="28"/>
        <v>5.5</v>
      </c>
      <c r="J185" s="13" t="str">
        <f t="shared" si="29"/>
        <v>No Recupera</v>
      </c>
      <c r="K185" s="11"/>
      <c r="L185" s="24">
        <f t="shared" si="30"/>
        <v>3.6666666666666665</v>
      </c>
      <c r="M185" s="13" t="str">
        <f t="shared" si="31"/>
        <v>LIBRE</v>
      </c>
      <c r="O185" s="1">
        <f t="shared" si="32"/>
        <v>5.5</v>
      </c>
      <c r="P185">
        <f t="shared" si="33"/>
        <v>1</v>
      </c>
      <c r="Q185" t="str">
        <f t="shared" si="34"/>
        <v>LIBRE</v>
      </c>
      <c r="R185" t="str">
        <f t="shared" si="35"/>
        <v>LIBRE</v>
      </c>
      <c r="S185" t="str">
        <f t="shared" si="36"/>
        <v>LIBRE</v>
      </c>
      <c r="T185">
        <f t="shared" si="37"/>
        <v>3.6666666666666665</v>
      </c>
      <c r="U185" t="str">
        <f t="shared" si="38"/>
        <v>No Recupera</v>
      </c>
      <c r="V185" t="str">
        <f t="shared" si="39"/>
        <v>No Recupera</v>
      </c>
    </row>
    <row r="186" spans="1:22" x14ac:dyDescent="0.25">
      <c r="A186" s="11" t="s">
        <v>383</v>
      </c>
      <c r="B186" s="11" t="s">
        <v>384</v>
      </c>
      <c r="C186" s="27"/>
      <c r="D186" s="36"/>
      <c r="E186" s="27">
        <v>6</v>
      </c>
      <c r="F186" s="27">
        <v>6</v>
      </c>
      <c r="G186" s="27">
        <v>6</v>
      </c>
      <c r="H186" s="2" t="str">
        <f t="shared" si="27"/>
        <v>PROMOCIONÓ</v>
      </c>
      <c r="I186" s="3">
        <f t="shared" si="28"/>
        <v>6</v>
      </c>
      <c r="J186" s="13" t="str">
        <f t="shared" si="29"/>
        <v>NO VA AL RECUPERATORIO INTEGRADOR -PROMOCIONÓ</v>
      </c>
      <c r="K186" s="11"/>
      <c r="L186" s="24">
        <f t="shared" si="30"/>
        <v>4</v>
      </c>
      <c r="M186" s="13" t="str">
        <f t="shared" si="31"/>
        <v>LIBRE</v>
      </c>
      <c r="O186" s="1">
        <f t="shared" si="32"/>
        <v>6</v>
      </c>
      <c r="P186">
        <f t="shared" si="33"/>
        <v>0</v>
      </c>
      <c r="Q186" t="str">
        <f t="shared" si="34"/>
        <v>PROMOCIONÓ</v>
      </c>
      <c r="R186" t="str">
        <f t="shared" si="35"/>
        <v>PROMOCIONÓ</v>
      </c>
      <c r="S186" t="str">
        <f t="shared" si="36"/>
        <v>REGULAR</v>
      </c>
      <c r="T186">
        <f t="shared" si="37"/>
        <v>4</v>
      </c>
      <c r="U186" t="str">
        <f t="shared" si="38"/>
        <v>NO VA AL RECUPERATORIO INTEGRADOR -PROMOCIONÓ</v>
      </c>
      <c r="V186" t="str">
        <f t="shared" si="39"/>
        <v>No Recupera</v>
      </c>
    </row>
    <row r="187" spans="1:22" x14ac:dyDescent="0.25">
      <c r="A187" s="11" t="s">
        <v>385</v>
      </c>
      <c r="B187" s="11" t="s">
        <v>386</v>
      </c>
      <c r="C187" s="27"/>
      <c r="D187" s="36"/>
      <c r="E187" s="27">
        <v>8</v>
      </c>
      <c r="F187" s="27">
        <v>7</v>
      </c>
      <c r="G187" s="27">
        <v>10</v>
      </c>
      <c r="H187" s="2" t="str">
        <f t="shared" si="27"/>
        <v>PROMOCIONÓ</v>
      </c>
      <c r="I187" s="3">
        <f t="shared" si="28"/>
        <v>8.3333333333333339</v>
      </c>
      <c r="J187" s="13" t="str">
        <f t="shared" si="29"/>
        <v>NO VA AL RECUPERATORIO INTEGRADOR -PROMOCIONÓ</v>
      </c>
      <c r="K187" s="11"/>
      <c r="L187" s="24">
        <f t="shared" si="30"/>
        <v>5</v>
      </c>
      <c r="M187" s="13" t="str">
        <f t="shared" si="31"/>
        <v>LIBRE</v>
      </c>
      <c r="O187" s="1">
        <f t="shared" si="32"/>
        <v>8.3333333333333339</v>
      </c>
      <c r="P187">
        <f t="shared" si="33"/>
        <v>0</v>
      </c>
      <c r="Q187" t="str">
        <f t="shared" si="34"/>
        <v>PROMOCIONÓ</v>
      </c>
      <c r="R187" t="str">
        <f t="shared" si="35"/>
        <v>PROMOCIONÓ</v>
      </c>
      <c r="S187" t="str">
        <f t="shared" si="36"/>
        <v>REGULAR</v>
      </c>
      <c r="T187">
        <f t="shared" si="37"/>
        <v>5</v>
      </c>
      <c r="U187" t="str">
        <f t="shared" si="38"/>
        <v>NO VA AL RECUPERATORIO INTEGRADOR -PROMOCIONÓ</v>
      </c>
      <c r="V187" t="str">
        <f t="shared" si="39"/>
        <v>No Recupera</v>
      </c>
    </row>
    <row r="188" spans="1:22" x14ac:dyDescent="0.25">
      <c r="A188" s="11" t="s">
        <v>387</v>
      </c>
      <c r="B188" s="11" t="s">
        <v>388</v>
      </c>
      <c r="C188" s="27"/>
      <c r="D188" s="36"/>
      <c r="E188" s="27" t="s">
        <v>680</v>
      </c>
      <c r="F188" s="27" t="s">
        <v>680</v>
      </c>
      <c r="G188" s="27" t="s">
        <v>680</v>
      </c>
      <c r="H188" s="2" t="str">
        <f t="shared" si="27"/>
        <v>LIBRE</v>
      </c>
      <c r="I188" s="3" t="str">
        <f t="shared" si="28"/>
        <v>AUS</v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>AUS</v>
      </c>
      <c r="P188">
        <f t="shared" si="33"/>
        <v>3</v>
      </c>
      <c r="Q188" t="str">
        <f t="shared" si="34"/>
        <v>LIBRE</v>
      </c>
      <c r="R188" t="str">
        <f t="shared" si="35"/>
        <v>LIBRE</v>
      </c>
      <c r="S188" t="str">
        <f t="shared" si="36"/>
        <v>LIBRE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 x14ac:dyDescent="0.25">
      <c r="A189" s="11" t="s">
        <v>389</v>
      </c>
      <c r="B189" s="11" t="s">
        <v>390</v>
      </c>
      <c r="C189" s="27"/>
      <c r="D189" s="36"/>
      <c r="E189" s="27">
        <v>8</v>
      </c>
      <c r="F189" s="27">
        <v>8</v>
      </c>
      <c r="G189" s="27">
        <v>10</v>
      </c>
      <c r="H189" s="2" t="str">
        <f t="shared" si="27"/>
        <v>PROMOCIONÓ</v>
      </c>
      <c r="I189" s="3">
        <f t="shared" si="28"/>
        <v>8.6666666666666661</v>
      </c>
      <c r="J189" s="13" t="str">
        <f t="shared" si="29"/>
        <v>NO VA AL RECUPERATORIO INTEGRADOR -PROMOCIONÓ</v>
      </c>
      <c r="K189" s="11"/>
      <c r="L189" s="24">
        <f t="shared" si="30"/>
        <v>5.333333333333333</v>
      </c>
      <c r="M189" s="13" t="str">
        <f t="shared" si="31"/>
        <v>LIBRE</v>
      </c>
      <c r="O189" s="1">
        <f t="shared" si="32"/>
        <v>8.6666666666666661</v>
      </c>
      <c r="P189">
        <f t="shared" si="33"/>
        <v>0</v>
      </c>
      <c r="Q189" t="str">
        <f t="shared" si="34"/>
        <v>PROMOCIONÓ</v>
      </c>
      <c r="R189" t="str">
        <f t="shared" si="35"/>
        <v>PROMOCIONÓ</v>
      </c>
      <c r="S189" t="str">
        <f t="shared" si="36"/>
        <v>REGULAR</v>
      </c>
      <c r="T189">
        <f t="shared" si="37"/>
        <v>5.333333333333333</v>
      </c>
      <c r="U189" t="str">
        <f t="shared" si="38"/>
        <v>NO VA AL RECUPERATORIO INTEGRADOR -PROMOCIONÓ</v>
      </c>
      <c r="V189" t="str">
        <f t="shared" si="39"/>
        <v>No Recupera</v>
      </c>
    </row>
    <row r="190" spans="1:22" x14ac:dyDescent="0.25">
      <c r="A190" s="11" t="s">
        <v>391</v>
      </c>
      <c r="B190" s="11" t="s">
        <v>392</v>
      </c>
      <c r="C190" s="27"/>
      <c r="D190" s="36"/>
      <c r="E190" s="27">
        <v>5</v>
      </c>
      <c r="F190" s="27" t="s">
        <v>680</v>
      </c>
      <c r="G190" s="27" t="s">
        <v>680</v>
      </c>
      <c r="H190" s="2" t="str">
        <f t="shared" si="27"/>
        <v>LIBRE</v>
      </c>
      <c r="I190" s="3">
        <f t="shared" si="28"/>
        <v>2.5</v>
      </c>
      <c r="J190" s="13" t="str">
        <f t="shared" si="29"/>
        <v>No Recupera</v>
      </c>
      <c r="K190" s="11"/>
      <c r="L190" s="24">
        <f t="shared" si="30"/>
        <v>1.6666666666666667</v>
      </c>
      <c r="M190" s="13" t="str">
        <f t="shared" si="31"/>
        <v>LIBRE</v>
      </c>
      <c r="O190" s="1">
        <f t="shared" si="32"/>
        <v>2.5</v>
      </c>
      <c r="P190">
        <f t="shared" si="33"/>
        <v>2</v>
      </c>
      <c r="Q190" t="str">
        <f t="shared" si="34"/>
        <v>LIBRE</v>
      </c>
      <c r="R190" t="str">
        <f t="shared" si="35"/>
        <v>LIBRE</v>
      </c>
      <c r="S190" t="str">
        <f t="shared" si="36"/>
        <v>LIBRE</v>
      </c>
      <c r="T190">
        <f t="shared" si="37"/>
        <v>1.6666666666666667</v>
      </c>
      <c r="U190" t="str">
        <f t="shared" si="38"/>
        <v>No Recupera</v>
      </c>
      <c r="V190" t="str">
        <f t="shared" si="39"/>
        <v>No Recupera</v>
      </c>
    </row>
    <row r="191" spans="1:22" x14ac:dyDescent="0.25">
      <c r="A191" s="11" t="s">
        <v>393</v>
      </c>
      <c r="B191" s="11" t="s">
        <v>394</v>
      </c>
      <c r="C191" s="27"/>
      <c r="D191" s="36"/>
      <c r="E191" s="27">
        <v>3</v>
      </c>
      <c r="F191" s="27" t="s">
        <v>680</v>
      </c>
      <c r="G191" s="27" t="s">
        <v>680</v>
      </c>
      <c r="H191" s="2" t="str">
        <f t="shared" si="27"/>
        <v>LIBRE</v>
      </c>
      <c r="I191" s="3">
        <f t="shared" si="28"/>
        <v>1.5</v>
      </c>
      <c r="J191" s="13" t="str">
        <f t="shared" si="29"/>
        <v>No Recupera</v>
      </c>
      <c r="K191" s="11"/>
      <c r="L191" s="24">
        <f t="shared" si="30"/>
        <v>1</v>
      </c>
      <c r="M191" s="13" t="str">
        <f t="shared" si="31"/>
        <v>LIBRE</v>
      </c>
      <c r="O191" s="1">
        <f t="shared" si="32"/>
        <v>1.5</v>
      </c>
      <c r="P191">
        <f t="shared" si="33"/>
        <v>2</v>
      </c>
      <c r="Q191" t="str">
        <f t="shared" si="34"/>
        <v>LIBRE</v>
      </c>
      <c r="R191" t="str">
        <f t="shared" si="35"/>
        <v>LIBRE</v>
      </c>
      <c r="S191" t="str">
        <f t="shared" si="36"/>
        <v>LIBRE</v>
      </c>
      <c r="T191">
        <f t="shared" si="37"/>
        <v>1</v>
      </c>
      <c r="U191" t="str">
        <f t="shared" si="38"/>
        <v>No Recupera</v>
      </c>
      <c r="V191" t="str">
        <f t="shared" si="39"/>
        <v>No Recupera</v>
      </c>
    </row>
    <row r="192" spans="1:22" x14ac:dyDescent="0.25">
      <c r="A192" s="11" t="s">
        <v>395</v>
      </c>
      <c r="B192" s="11" t="s">
        <v>396</v>
      </c>
      <c r="C192" s="27"/>
      <c r="D192" s="36"/>
      <c r="E192" s="27">
        <v>5</v>
      </c>
      <c r="F192" s="27" t="s">
        <v>680</v>
      </c>
      <c r="G192" s="27" t="s">
        <v>680</v>
      </c>
      <c r="H192" s="2" t="str">
        <f t="shared" si="27"/>
        <v>LIBRE</v>
      </c>
      <c r="I192" s="3">
        <f t="shared" si="28"/>
        <v>2.5</v>
      </c>
      <c r="J192" s="13" t="str">
        <f t="shared" si="29"/>
        <v>No Recupera</v>
      </c>
      <c r="K192" s="11"/>
      <c r="L192" s="24">
        <f t="shared" si="30"/>
        <v>1.6666666666666667</v>
      </c>
      <c r="M192" s="13" t="str">
        <f t="shared" si="31"/>
        <v>LIBRE</v>
      </c>
      <c r="O192" s="1">
        <f t="shared" si="32"/>
        <v>2.5</v>
      </c>
      <c r="P192">
        <f t="shared" si="33"/>
        <v>2</v>
      </c>
      <c r="Q192" t="str">
        <f t="shared" si="34"/>
        <v>LIBRE</v>
      </c>
      <c r="R192" t="str">
        <f t="shared" si="35"/>
        <v>LIBRE</v>
      </c>
      <c r="S192" t="str">
        <f t="shared" si="36"/>
        <v>LIBRE</v>
      </c>
      <c r="T192">
        <f t="shared" si="37"/>
        <v>1.6666666666666667</v>
      </c>
      <c r="U192" t="str">
        <f t="shared" si="38"/>
        <v>No Recupera</v>
      </c>
      <c r="V192" t="str">
        <f t="shared" si="39"/>
        <v>No Recupera</v>
      </c>
    </row>
    <row r="193" spans="1:22" x14ac:dyDescent="0.25">
      <c r="A193" s="11" t="s">
        <v>397</v>
      </c>
      <c r="B193" s="11" t="s">
        <v>398</v>
      </c>
      <c r="C193" s="27"/>
      <c r="D193" s="36"/>
      <c r="E193" s="27">
        <v>7</v>
      </c>
      <c r="F193" s="27">
        <v>6</v>
      </c>
      <c r="G193" s="27">
        <v>8</v>
      </c>
      <c r="H193" s="2" t="str">
        <f t="shared" si="27"/>
        <v>PROMOCIONÓ</v>
      </c>
      <c r="I193" s="3">
        <f t="shared" si="28"/>
        <v>7</v>
      </c>
      <c r="J193" s="13" t="str">
        <f t="shared" si="29"/>
        <v>NO VA AL RECUPERATORIO INTEGRADOR -PROMOCIONÓ</v>
      </c>
      <c r="K193" s="11"/>
      <c r="L193" s="24">
        <f t="shared" si="30"/>
        <v>4.333333333333333</v>
      </c>
      <c r="M193" s="13" t="str">
        <f t="shared" si="31"/>
        <v>LIBRE</v>
      </c>
      <c r="O193" s="1">
        <f t="shared" si="32"/>
        <v>7</v>
      </c>
      <c r="P193">
        <f t="shared" si="33"/>
        <v>0</v>
      </c>
      <c r="Q193" t="str">
        <f t="shared" si="34"/>
        <v>PROMOCIONÓ</v>
      </c>
      <c r="R193" t="str">
        <f t="shared" si="35"/>
        <v>PROMOCIONÓ</v>
      </c>
      <c r="S193" t="str">
        <f t="shared" si="36"/>
        <v>REGULAR</v>
      </c>
      <c r="T193">
        <f t="shared" si="37"/>
        <v>4.333333333333333</v>
      </c>
      <c r="U193" t="str">
        <f t="shared" si="38"/>
        <v>NO VA AL RECUPERATORIO INTEGRADOR -PROMOCIONÓ</v>
      </c>
      <c r="V193" t="str">
        <f t="shared" si="39"/>
        <v>No Recupera</v>
      </c>
    </row>
    <row r="194" spans="1:22" x14ac:dyDescent="0.25">
      <c r="A194" s="11" t="s">
        <v>399</v>
      </c>
      <c r="B194" s="11" t="s">
        <v>400</v>
      </c>
      <c r="C194" s="27"/>
      <c r="D194" s="36"/>
      <c r="E194" s="27">
        <v>4</v>
      </c>
      <c r="F194" s="27" t="s">
        <v>680</v>
      </c>
      <c r="G194" s="27" t="s">
        <v>680</v>
      </c>
      <c r="H194" s="2" t="str">
        <f t="shared" si="27"/>
        <v>LIBRE</v>
      </c>
      <c r="I194" s="3">
        <f t="shared" si="28"/>
        <v>2</v>
      </c>
      <c r="J194" s="13" t="str">
        <f t="shared" si="29"/>
        <v>No Recupera</v>
      </c>
      <c r="K194" s="11"/>
      <c r="L194" s="24">
        <f t="shared" si="30"/>
        <v>1.3333333333333333</v>
      </c>
      <c r="M194" s="13" t="str">
        <f t="shared" si="31"/>
        <v>LIBRE</v>
      </c>
      <c r="O194" s="1">
        <f t="shared" si="32"/>
        <v>2</v>
      </c>
      <c r="P194">
        <f t="shared" si="33"/>
        <v>2</v>
      </c>
      <c r="Q194" t="str">
        <f t="shared" si="34"/>
        <v>LIBRE</v>
      </c>
      <c r="R194" t="str">
        <f t="shared" si="35"/>
        <v>LIBRE</v>
      </c>
      <c r="S194" t="str">
        <f t="shared" si="36"/>
        <v>LIBRE</v>
      </c>
      <c r="T194">
        <f t="shared" si="37"/>
        <v>1.3333333333333333</v>
      </c>
      <c r="U194" t="str">
        <f t="shared" si="38"/>
        <v>No Recupera</v>
      </c>
      <c r="V194" t="str">
        <f t="shared" si="39"/>
        <v>No Recupera</v>
      </c>
    </row>
    <row r="195" spans="1:22" x14ac:dyDescent="0.25">
      <c r="A195" s="11" t="s">
        <v>401</v>
      </c>
      <c r="B195" s="11" t="s">
        <v>402</v>
      </c>
      <c r="C195" s="27"/>
      <c r="D195" s="36"/>
      <c r="E195" s="27">
        <v>8</v>
      </c>
      <c r="F195" s="27">
        <v>6</v>
      </c>
      <c r="G195" s="27">
        <v>8</v>
      </c>
      <c r="H195" s="2" t="str">
        <f t="shared" si="27"/>
        <v>PROMOCIONÓ</v>
      </c>
      <c r="I195" s="3">
        <f t="shared" si="28"/>
        <v>7.333333333333333</v>
      </c>
      <c r="J195" s="13" t="str">
        <f t="shared" si="29"/>
        <v>NO VA AL RECUPERATORIO INTEGRADOR -PROMOCIONÓ</v>
      </c>
      <c r="K195" s="11"/>
      <c r="L195" s="24">
        <f t="shared" si="30"/>
        <v>4.666666666666667</v>
      </c>
      <c r="M195" s="13" t="str">
        <f t="shared" si="31"/>
        <v>LIBRE</v>
      </c>
      <c r="O195" s="1">
        <f t="shared" si="32"/>
        <v>7.333333333333333</v>
      </c>
      <c r="P195">
        <f t="shared" si="33"/>
        <v>0</v>
      </c>
      <c r="Q195" t="str">
        <f t="shared" si="34"/>
        <v>PROMOCIONÓ</v>
      </c>
      <c r="R195" t="str">
        <f t="shared" si="35"/>
        <v>PROMOCIONÓ</v>
      </c>
      <c r="S195" t="str">
        <f t="shared" si="36"/>
        <v>REGULAR</v>
      </c>
      <c r="T195">
        <f t="shared" si="37"/>
        <v>4.666666666666667</v>
      </c>
      <c r="U195" t="str">
        <f t="shared" si="38"/>
        <v>NO VA AL RECUPERATORIO INTEGRADOR -PROMOCIONÓ</v>
      </c>
      <c r="V195" t="str">
        <f t="shared" si="39"/>
        <v>No Recupera</v>
      </c>
    </row>
    <row r="196" spans="1:22" x14ac:dyDescent="0.25">
      <c r="A196" s="11" t="s">
        <v>403</v>
      </c>
      <c r="B196" s="11" t="s">
        <v>404</v>
      </c>
      <c r="C196" s="27"/>
      <c r="D196" s="36"/>
      <c r="E196" s="27">
        <v>8</v>
      </c>
      <c r="F196" s="27">
        <v>9</v>
      </c>
      <c r="G196" s="27">
        <v>9</v>
      </c>
      <c r="H196" s="2" t="str">
        <f t="shared" ref="H196:H259" si="40">IF(OR(E196="",F196="",G196=""),"",R196)</f>
        <v>PROMOCIONÓ</v>
      </c>
      <c r="I196" s="3">
        <f t="shared" ref="I196:I259" si="41">O196</f>
        <v>8.6666666666666661</v>
      </c>
      <c r="J196" s="13" t="str">
        <f t="shared" ref="J196:J259" si="42">U196</f>
        <v>NO VA AL RECUPERATORIO INTEGRADOR -PROMOCIONÓ</v>
      </c>
      <c r="K196" s="11"/>
      <c r="L196" s="24">
        <f t="shared" ref="L196:L259" si="43">IF(K196=" ", " ", IF(K196="A",H196,SUM(E196,F196,K196)/3))</f>
        <v>5.666666666666667</v>
      </c>
      <c r="M196" s="13" t="str">
        <f t="shared" ref="M196:M259" si="44">IF(AND(L196&gt;5.99,L196&lt;10.01,K196&gt;5.99,K196&lt;10.01),"PROMOCIONÓ CON RECUP",IF(K196&lt;5.99,IF(T196&gt;5.99, "REGULAR","LIBRE"),"LIBRE"))</f>
        <v>LIBRE</v>
      </c>
      <c r="O196" s="1">
        <f t="shared" ref="O196:O259" si="45">IF(OR(E196="",F196="",G196=""),"",IF(P196=3,"AUS",IF(P196=2,AVERAGE(E196:G196)/2,AVERAGE(E196:G196))))</f>
        <v>8.6666666666666661</v>
      </c>
      <c r="P196">
        <f t="shared" ref="P196:P259" si="46">COUNTIF(E196:G196,"A")</f>
        <v>0</v>
      </c>
      <c r="Q196" t="str">
        <f t="shared" ref="Q196:Q259" si="47">IF(OR(E196&gt;-0.01,E196&lt;10,E196="A",F196&gt;-0.01,F196&lt;10.01,F196="A",G196&gt;-0.01,G196&lt;10.01,G196="A"),R196,"ERROR DE NOTA")</f>
        <v>PROMOCIONÓ</v>
      </c>
      <c r="R196" t="str">
        <f t="shared" ref="R196:R259" si="48">IF(AND(E196&gt;5.99,E196&lt;10.01,F196&gt;5.99,F196&lt;10.01,G196&gt;5.99,G196&lt;10.01),"PROMOCIONÓ",S196)</f>
        <v>PROMOCIONÓ</v>
      </c>
      <c r="S196" t="str">
        <f t="shared" ref="S196:S259" si="49">IF(P196&lt;1.001,IF(O196&gt;5.99,"REGULAR","LIBRE"),"LIBRE")</f>
        <v>REGULAR</v>
      </c>
      <c r="T196">
        <f t="shared" ref="T196:T259" si="50">SUM(E196,F196,K196)/3</f>
        <v>5.666666666666667</v>
      </c>
      <c r="U196" t="str">
        <f t="shared" ref="U196:U259" si="51">IF(AND(E196&gt;5.99,E196&lt;10.01,F196&gt;5.99,F196&lt;10.01,G196&gt;5.99,G196&lt;10.01),"NO VA AL RECUPERATORIO INTEGRADOR -PROMOCIONÓ",V196)</f>
        <v>NO VA AL RECUPERATORIO INTEGRADOR -PROMOCIONÓ</v>
      </c>
      <c r="V196" t="str">
        <f t="shared" ref="V196:V259" si="52">IF(OR(G196&lt;5.99,G196="A"),IF(AND(E196&gt;5.99,E196&lt;10.01),IF(AND(F196&gt;5.99,F196&lt;10.01),"PUEDE RECUPERAR INTEGRADOR PARA PROMOCION",IF(OR(F196="A",F196&lt;5.99),"No Recupera")), "No Recupera"),"No Recupera")</f>
        <v>No Recupera</v>
      </c>
    </row>
    <row r="197" spans="1:22" x14ac:dyDescent="0.25">
      <c r="A197" s="11" t="s">
        <v>405</v>
      </c>
      <c r="B197" s="11" t="s">
        <v>406</v>
      </c>
      <c r="C197" s="27"/>
      <c r="D197" s="36"/>
      <c r="E197" s="27">
        <v>6</v>
      </c>
      <c r="F197" s="27">
        <v>3</v>
      </c>
      <c r="G197" s="27" t="s">
        <v>680</v>
      </c>
      <c r="H197" s="2" t="str">
        <f t="shared" si="40"/>
        <v>LIBRE</v>
      </c>
      <c r="I197" s="3">
        <f t="shared" si="41"/>
        <v>4.5</v>
      </c>
      <c r="J197" s="13" t="str">
        <f t="shared" si="42"/>
        <v>No Recupera</v>
      </c>
      <c r="K197" s="11"/>
      <c r="L197" s="24">
        <f t="shared" si="43"/>
        <v>3</v>
      </c>
      <c r="M197" s="13" t="str">
        <f t="shared" si="44"/>
        <v>LIBRE</v>
      </c>
      <c r="O197" s="1">
        <f t="shared" si="45"/>
        <v>4.5</v>
      </c>
      <c r="P197">
        <f t="shared" si="46"/>
        <v>1</v>
      </c>
      <c r="Q197" t="str">
        <f t="shared" si="47"/>
        <v>LIBRE</v>
      </c>
      <c r="R197" t="str">
        <f t="shared" si="48"/>
        <v>LIBRE</v>
      </c>
      <c r="S197" t="str">
        <f t="shared" si="49"/>
        <v>LIBRE</v>
      </c>
      <c r="T197">
        <f t="shared" si="50"/>
        <v>3</v>
      </c>
      <c r="U197" t="str">
        <f t="shared" si="51"/>
        <v>No Recupera</v>
      </c>
      <c r="V197" t="str">
        <f t="shared" si="52"/>
        <v>No Recupera</v>
      </c>
    </row>
    <row r="198" spans="1:22" x14ac:dyDescent="0.25">
      <c r="A198" s="11" t="s">
        <v>407</v>
      </c>
      <c r="B198" s="11" t="s">
        <v>408</v>
      </c>
      <c r="C198" s="27"/>
      <c r="D198" s="36"/>
      <c r="E198" s="27">
        <v>6</v>
      </c>
      <c r="F198" s="27">
        <v>7</v>
      </c>
      <c r="G198" s="27">
        <v>9</v>
      </c>
      <c r="H198" s="2" t="str">
        <f t="shared" si="40"/>
        <v>PROMOCIONÓ</v>
      </c>
      <c r="I198" s="3">
        <f t="shared" si="41"/>
        <v>7.333333333333333</v>
      </c>
      <c r="J198" s="13" t="str">
        <f t="shared" si="42"/>
        <v>NO VA AL RECUPERATORIO INTEGRADOR -PROMOCIONÓ</v>
      </c>
      <c r="K198" s="11"/>
      <c r="L198" s="24">
        <f t="shared" si="43"/>
        <v>4.333333333333333</v>
      </c>
      <c r="M198" s="13" t="str">
        <f t="shared" si="44"/>
        <v>LIBRE</v>
      </c>
      <c r="O198" s="1">
        <f t="shared" si="45"/>
        <v>7.333333333333333</v>
      </c>
      <c r="P198">
        <f t="shared" si="46"/>
        <v>0</v>
      </c>
      <c r="Q198" t="str">
        <f t="shared" si="47"/>
        <v>PROMOCIONÓ</v>
      </c>
      <c r="R198" t="str">
        <f t="shared" si="48"/>
        <v>PROMOCIONÓ</v>
      </c>
      <c r="S198" t="str">
        <f t="shared" si="49"/>
        <v>REGULAR</v>
      </c>
      <c r="T198">
        <f t="shared" si="50"/>
        <v>4.333333333333333</v>
      </c>
      <c r="U198" t="str">
        <f t="shared" si="51"/>
        <v>NO VA AL RECUPERATORIO INTEGRADOR -PROMOCIONÓ</v>
      </c>
      <c r="V198" t="str">
        <f t="shared" si="52"/>
        <v>No Recupera</v>
      </c>
    </row>
    <row r="199" spans="1:22" x14ac:dyDescent="0.25">
      <c r="A199" s="11" t="s">
        <v>409</v>
      </c>
      <c r="B199" s="11" t="s">
        <v>410</v>
      </c>
      <c r="C199" s="27"/>
      <c r="D199" s="36"/>
      <c r="E199" s="27" t="s">
        <v>680</v>
      </c>
      <c r="F199" s="27" t="s">
        <v>680</v>
      </c>
      <c r="G199" s="27" t="s">
        <v>680</v>
      </c>
      <c r="H199" s="2" t="str">
        <f t="shared" si="40"/>
        <v>LIBRE</v>
      </c>
      <c r="I199" s="3" t="str">
        <f t="shared" si="41"/>
        <v>AUS</v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>AUS</v>
      </c>
      <c r="P199">
        <f t="shared" si="46"/>
        <v>3</v>
      </c>
      <c r="Q199" t="str">
        <f t="shared" si="47"/>
        <v>LIBRE</v>
      </c>
      <c r="R199" t="str">
        <f t="shared" si="48"/>
        <v>LIBRE</v>
      </c>
      <c r="S199" t="str">
        <f t="shared" si="49"/>
        <v>LIBRE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 x14ac:dyDescent="0.25">
      <c r="A200" s="11" t="s">
        <v>411</v>
      </c>
      <c r="B200" s="11" t="s">
        <v>412</v>
      </c>
      <c r="C200" s="27"/>
      <c r="D200" s="36"/>
      <c r="E200" s="27" t="s">
        <v>680</v>
      </c>
      <c r="F200" s="27" t="s">
        <v>680</v>
      </c>
      <c r="G200" s="27" t="s">
        <v>680</v>
      </c>
      <c r="H200" s="2" t="str">
        <f t="shared" si="40"/>
        <v>LIBRE</v>
      </c>
      <c r="I200" s="3" t="str">
        <f t="shared" si="41"/>
        <v>AUS</v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>AUS</v>
      </c>
      <c r="P200">
        <f t="shared" si="46"/>
        <v>3</v>
      </c>
      <c r="Q200" t="str">
        <f t="shared" si="47"/>
        <v>LIBRE</v>
      </c>
      <c r="R200" t="str">
        <f t="shared" si="48"/>
        <v>LIBRE</v>
      </c>
      <c r="S200" t="str">
        <f t="shared" si="49"/>
        <v>LIBRE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 x14ac:dyDescent="0.25">
      <c r="A201" s="11" t="s">
        <v>413</v>
      </c>
      <c r="B201" s="11" t="s">
        <v>414</v>
      </c>
      <c r="C201" s="27"/>
      <c r="D201" s="36"/>
      <c r="E201" s="27">
        <v>7</v>
      </c>
      <c r="F201" s="27">
        <v>6</v>
      </c>
      <c r="G201" s="27">
        <v>7</v>
      </c>
      <c r="H201" s="2" t="str">
        <f t="shared" si="40"/>
        <v>PROMOCIONÓ</v>
      </c>
      <c r="I201" s="3">
        <f t="shared" si="41"/>
        <v>6.666666666666667</v>
      </c>
      <c r="J201" s="13" t="str">
        <f t="shared" si="42"/>
        <v>NO VA AL RECUPERATORIO INTEGRADOR -PROMOCIONÓ</v>
      </c>
      <c r="K201" s="11"/>
      <c r="L201" s="24">
        <f t="shared" si="43"/>
        <v>4.333333333333333</v>
      </c>
      <c r="M201" s="13" t="str">
        <f t="shared" si="44"/>
        <v>LIBRE</v>
      </c>
      <c r="O201" s="1">
        <f t="shared" si="45"/>
        <v>6.666666666666667</v>
      </c>
      <c r="P201">
        <f t="shared" si="46"/>
        <v>0</v>
      </c>
      <c r="Q201" t="str">
        <f t="shared" si="47"/>
        <v>PROMOCIONÓ</v>
      </c>
      <c r="R201" t="str">
        <f t="shared" si="48"/>
        <v>PROMOCIONÓ</v>
      </c>
      <c r="S201" t="str">
        <f t="shared" si="49"/>
        <v>REGULAR</v>
      </c>
      <c r="T201">
        <f t="shared" si="50"/>
        <v>4.333333333333333</v>
      </c>
      <c r="U201" t="str">
        <f t="shared" si="51"/>
        <v>NO VA AL RECUPERATORIO INTEGRADOR -PROMOCIONÓ</v>
      </c>
      <c r="V201" t="str">
        <f t="shared" si="52"/>
        <v>No Recupera</v>
      </c>
    </row>
    <row r="202" spans="1:22" x14ac:dyDescent="0.25">
      <c r="A202" s="11" t="s">
        <v>415</v>
      </c>
      <c r="B202" s="11" t="s">
        <v>416</v>
      </c>
      <c r="C202" s="27"/>
      <c r="D202" s="36"/>
      <c r="E202" s="27">
        <v>7</v>
      </c>
      <c r="F202" s="27">
        <v>6</v>
      </c>
      <c r="G202" s="27">
        <v>3</v>
      </c>
      <c r="H202" s="2" t="str">
        <f t="shared" si="40"/>
        <v>LIBRE</v>
      </c>
      <c r="I202" s="3">
        <f t="shared" si="41"/>
        <v>5.333333333333333</v>
      </c>
      <c r="J202" s="13" t="str">
        <f t="shared" si="42"/>
        <v>PUEDE RECUPERAR INTEGRADOR PARA PROMOCION</v>
      </c>
      <c r="K202" s="11"/>
      <c r="L202" s="24">
        <f t="shared" si="43"/>
        <v>4.333333333333333</v>
      </c>
      <c r="M202" s="13" t="str">
        <f t="shared" si="44"/>
        <v>LIBRE</v>
      </c>
      <c r="O202" s="1">
        <f t="shared" si="45"/>
        <v>5.333333333333333</v>
      </c>
      <c r="P202">
        <f t="shared" si="46"/>
        <v>0</v>
      </c>
      <c r="Q202" t="str">
        <f t="shared" si="47"/>
        <v>LIBRE</v>
      </c>
      <c r="R202" t="str">
        <f t="shared" si="48"/>
        <v>LIBRE</v>
      </c>
      <c r="S202" t="str">
        <f t="shared" si="49"/>
        <v>LIBRE</v>
      </c>
      <c r="T202">
        <f t="shared" si="50"/>
        <v>4.333333333333333</v>
      </c>
      <c r="U202" t="str">
        <f t="shared" si="51"/>
        <v>PUEDE RECUPERAR INTEGRADOR PARA PROMOCION</v>
      </c>
      <c r="V202" t="str">
        <f t="shared" si="52"/>
        <v>PUEDE RECUPERAR INTEGRADOR PARA PROMOCION</v>
      </c>
    </row>
    <row r="203" spans="1:22" x14ac:dyDescent="0.25">
      <c r="A203" s="11" t="s">
        <v>417</v>
      </c>
      <c r="B203" s="11" t="s">
        <v>418</v>
      </c>
      <c r="C203" s="27"/>
      <c r="D203" s="36"/>
      <c r="E203" s="27">
        <v>6</v>
      </c>
      <c r="F203" s="27">
        <v>6</v>
      </c>
      <c r="G203" s="27">
        <v>8</v>
      </c>
      <c r="H203" s="2" t="str">
        <f t="shared" si="40"/>
        <v>PROMOCIONÓ</v>
      </c>
      <c r="I203" s="3">
        <f t="shared" si="41"/>
        <v>6.666666666666667</v>
      </c>
      <c r="J203" s="13" t="str">
        <f t="shared" si="42"/>
        <v>NO VA AL RECUPERATORIO INTEGRADOR -PROMOCIONÓ</v>
      </c>
      <c r="K203" s="11"/>
      <c r="L203" s="24">
        <f t="shared" si="43"/>
        <v>4</v>
      </c>
      <c r="M203" s="13" t="str">
        <f t="shared" si="44"/>
        <v>LIBRE</v>
      </c>
      <c r="O203" s="1">
        <f t="shared" si="45"/>
        <v>6.666666666666667</v>
      </c>
      <c r="P203">
        <f t="shared" si="46"/>
        <v>0</v>
      </c>
      <c r="Q203" t="str">
        <f t="shared" si="47"/>
        <v>PROMOCIONÓ</v>
      </c>
      <c r="R203" t="str">
        <f t="shared" si="48"/>
        <v>PROMOCIONÓ</v>
      </c>
      <c r="S203" t="str">
        <f t="shared" si="49"/>
        <v>REGULAR</v>
      </c>
      <c r="T203">
        <f t="shared" si="50"/>
        <v>4</v>
      </c>
      <c r="U203" t="str">
        <f t="shared" si="51"/>
        <v>NO VA AL RECUPERATORIO INTEGRADOR -PROMOCIONÓ</v>
      </c>
      <c r="V203" t="str">
        <f t="shared" si="52"/>
        <v>No Recupera</v>
      </c>
    </row>
    <row r="204" spans="1:22" x14ac:dyDescent="0.25">
      <c r="A204" s="11" t="s">
        <v>419</v>
      </c>
      <c r="B204" s="11" t="s">
        <v>420</v>
      </c>
      <c r="C204" s="27"/>
      <c r="D204" s="36"/>
      <c r="E204" s="27">
        <v>9</v>
      </c>
      <c r="F204" s="27">
        <v>6</v>
      </c>
      <c r="G204" s="27">
        <v>8</v>
      </c>
      <c r="H204" s="2" t="str">
        <f t="shared" si="40"/>
        <v>PROMOCIONÓ</v>
      </c>
      <c r="I204" s="3">
        <f t="shared" si="41"/>
        <v>7.666666666666667</v>
      </c>
      <c r="J204" s="13" t="str">
        <f t="shared" si="42"/>
        <v>NO VA AL RECUPERATORIO INTEGRADOR -PROMOCIONÓ</v>
      </c>
      <c r="K204" s="11"/>
      <c r="L204" s="24">
        <f t="shared" si="43"/>
        <v>5</v>
      </c>
      <c r="M204" s="13" t="str">
        <f t="shared" si="44"/>
        <v>LIBRE</v>
      </c>
      <c r="O204" s="1">
        <f t="shared" si="45"/>
        <v>7.666666666666667</v>
      </c>
      <c r="P204">
        <f t="shared" si="46"/>
        <v>0</v>
      </c>
      <c r="Q204" t="str">
        <f t="shared" si="47"/>
        <v>PROMOCIONÓ</v>
      </c>
      <c r="R204" t="str">
        <f t="shared" si="48"/>
        <v>PROMOCIONÓ</v>
      </c>
      <c r="S204" t="str">
        <f t="shared" si="49"/>
        <v>REGULAR</v>
      </c>
      <c r="T204">
        <f t="shared" si="50"/>
        <v>5</v>
      </c>
      <c r="U204" t="str">
        <f t="shared" si="51"/>
        <v>NO VA AL RECUPERATORIO INTEGRADOR -PROMOCIONÓ</v>
      </c>
      <c r="V204" t="str">
        <f t="shared" si="52"/>
        <v>No Recupera</v>
      </c>
    </row>
    <row r="205" spans="1:22" x14ac:dyDescent="0.25">
      <c r="A205" s="11" t="s">
        <v>421</v>
      </c>
      <c r="B205" s="11" t="s">
        <v>422</v>
      </c>
      <c r="C205" s="27"/>
      <c r="D205" s="36"/>
      <c r="E205" s="27">
        <v>3</v>
      </c>
      <c r="F205" s="27" t="s">
        <v>680</v>
      </c>
      <c r="G205" s="27" t="s">
        <v>680</v>
      </c>
      <c r="H205" s="2" t="str">
        <f t="shared" si="40"/>
        <v>LIBRE</v>
      </c>
      <c r="I205" s="3">
        <f t="shared" si="41"/>
        <v>1.5</v>
      </c>
      <c r="J205" s="13" t="str">
        <f t="shared" si="42"/>
        <v>No Recupera</v>
      </c>
      <c r="K205" s="11"/>
      <c r="L205" s="24">
        <f t="shared" si="43"/>
        <v>1</v>
      </c>
      <c r="M205" s="13" t="str">
        <f t="shared" si="44"/>
        <v>LIBRE</v>
      </c>
      <c r="O205" s="1">
        <f t="shared" si="45"/>
        <v>1.5</v>
      </c>
      <c r="P205">
        <f t="shared" si="46"/>
        <v>2</v>
      </c>
      <c r="Q205" t="str">
        <f t="shared" si="47"/>
        <v>LIBRE</v>
      </c>
      <c r="R205" t="str">
        <f t="shared" si="48"/>
        <v>LIBRE</v>
      </c>
      <c r="S205" t="str">
        <f t="shared" si="49"/>
        <v>LIBRE</v>
      </c>
      <c r="T205">
        <f t="shared" si="50"/>
        <v>1</v>
      </c>
      <c r="U205" t="str">
        <f t="shared" si="51"/>
        <v>No Recupera</v>
      </c>
      <c r="V205" t="str">
        <f t="shared" si="52"/>
        <v>No Recupera</v>
      </c>
    </row>
    <row r="206" spans="1:22" x14ac:dyDescent="0.25">
      <c r="A206" s="11" t="s">
        <v>423</v>
      </c>
      <c r="B206" s="11" t="s">
        <v>424</v>
      </c>
      <c r="C206" s="27"/>
      <c r="D206" s="36"/>
      <c r="E206" s="27">
        <v>9</v>
      </c>
      <c r="F206" s="27">
        <v>8</v>
      </c>
      <c r="G206" s="27">
        <v>8</v>
      </c>
      <c r="H206" s="2" t="str">
        <f t="shared" si="40"/>
        <v>PROMOCIONÓ</v>
      </c>
      <c r="I206" s="3">
        <f t="shared" si="41"/>
        <v>8.3333333333333339</v>
      </c>
      <c r="J206" s="13" t="str">
        <f t="shared" si="42"/>
        <v>NO VA AL RECUPERATORIO INTEGRADOR -PROMOCIONÓ</v>
      </c>
      <c r="K206" s="11"/>
      <c r="L206" s="24">
        <f t="shared" si="43"/>
        <v>5.666666666666667</v>
      </c>
      <c r="M206" s="13" t="str">
        <f t="shared" si="44"/>
        <v>LIBRE</v>
      </c>
      <c r="O206" s="1">
        <f t="shared" si="45"/>
        <v>8.3333333333333339</v>
      </c>
      <c r="P206">
        <f t="shared" si="46"/>
        <v>0</v>
      </c>
      <c r="Q206" t="str">
        <f t="shared" si="47"/>
        <v>PROMOCIONÓ</v>
      </c>
      <c r="R206" t="str">
        <f t="shared" si="48"/>
        <v>PROMOCIONÓ</v>
      </c>
      <c r="S206" t="str">
        <f t="shared" si="49"/>
        <v>REGULAR</v>
      </c>
      <c r="T206">
        <f t="shared" si="50"/>
        <v>5.666666666666667</v>
      </c>
      <c r="U206" t="str">
        <f t="shared" si="51"/>
        <v>NO VA AL RECUPERATORIO INTEGRADOR -PROMOCIONÓ</v>
      </c>
      <c r="V206" t="str">
        <f t="shared" si="52"/>
        <v>No Recupera</v>
      </c>
    </row>
    <row r="207" spans="1:22" x14ac:dyDescent="0.25">
      <c r="A207" s="11" t="s">
        <v>425</v>
      </c>
      <c r="B207" s="11" t="s">
        <v>426</v>
      </c>
      <c r="C207" s="27"/>
      <c r="D207" s="36"/>
      <c r="E207" s="27">
        <v>6</v>
      </c>
      <c r="F207" s="27">
        <v>3</v>
      </c>
      <c r="G207" s="27" t="s">
        <v>680</v>
      </c>
      <c r="H207" s="2" t="str">
        <f t="shared" si="40"/>
        <v>LIBRE</v>
      </c>
      <c r="I207" s="3">
        <f t="shared" si="41"/>
        <v>4.5</v>
      </c>
      <c r="J207" s="13" t="str">
        <f t="shared" si="42"/>
        <v>No Recupera</v>
      </c>
      <c r="K207" s="11"/>
      <c r="L207" s="24">
        <f t="shared" si="43"/>
        <v>3</v>
      </c>
      <c r="M207" s="13" t="str">
        <f t="shared" si="44"/>
        <v>LIBRE</v>
      </c>
      <c r="O207" s="1">
        <f t="shared" si="45"/>
        <v>4.5</v>
      </c>
      <c r="P207">
        <f t="shared" si="46"/>
        <v>1</v>
      </c>
      <c r="Q207" t="str">
        <f t="shared" si="47"/>
        <v>LIBRE</v>
      </c>
      <c r="R207" t="str">
        <f t="shared" si="48"/>
        <v>LIBRE</v>
      </c>
      <c r="S207" t="str">
        <f t="shared" si="49"/>
        <v>LIBRE</v>
      </c>
      <c r="T207">
        <f t="shared" si="50"/>
        <v>3</v>
      </c>
      <c r="U207" t="str">
        <f t="shared" si="51"/>
        <v>No Recupera</v>
      </c>
      <c r="V207" t="str">
        <f t="shared" si="52"/>
        <v>No Recupera</v>
      </c>
    </row>
    <row r="208" spans="1:22" x14ac:dyDescent="0.25">
      <c r="A208" s="11" t="s">
        <v>427</v>
      </c>
      <c r="B208" s="11" t="s">
        <v>428</v>
      </c>
      <c r="C208" s="27"/>
      <c r="D208" s="36"/>
      <c r="E208" s="27">
        <v>6</v>
      </c>
      <c r="F208" s="27">
        <v>6</v>
      </c>
      <c r="G208" s="27">
        <v>8</v>
      </c>
      <c r="H208" s="2" t="str">
        <f t="shared" si="40"/>
        <v>PROMOCIONÓ</v>
      </c>
      <c r="I208" s="3">
        <f t="shared" si="41"/>
        <v>6.666666666666667</v>
      </c>
      <c r="J208" s="13" t="str">
        <f t="shared" si="42"/>
        <v>NO VA AL RECUPERATORIO INTEGRADOR -PROMOCIONÓ</v>
      </c>
      <c r="K208" s="11"/>
      <c r="L208" s="24">
        <f t="shared" si="43"/>
        <v>4</v>
      </c>
      <c r="M208" s="13" t="str">
        <f t="shared" si="44"/>
        <v>LIBRE</v>
      </c>
      <c r="O208" s="1">
        <f t="shared" si="45"/>
        <v>6.666666666666667</v>
      </c>
      <c r="P208">
        <f t="shared" si="46"/>
        <v>0</v>
      </c>
      <c r="Q208" t="str">
        <f t="shared" si="47"/>
        <v>PROMOCIONÓ</v>
      </c>
      <c r="R208" t="str">
        <f t="shared" si="48"/>
        <v>PROMOCIONÓ</v>
      </c>
      <c r="S208" t="str">
        <f t="shared" si="49"/>
        <v>REGULAR</v>
      </c>
      <c r="T208">
        <f t="shared" si="50"/>
        <v>4</v>
      </c>
      <c r="U208" t="str">
        <f t="shared" si="51"/>
        <v>NO VA AL RECUPERATORIO INTEGRADOR -PROMOCIONÓ</v>
      </c>
      <c r="V208" t="str">
        <f t="shared" si="52"/>
        <v>No Recupera</v>
      </c>
    </row>
    <row r="209" spans="1:22" x14ac:dyDescent="0.25">
      <c r="A209" s="11" t="s">
        <v>429</v>
      </c>
      <c r="B209" s="11" t="s">
        <v>430</v>
      </c>
      <c r="C209" s="27"/>
      <c r="D209" s="36"/>
      <c r="E209" s="27">
        <v>5</v>
      </c>
      <c r="F209" s="27" t="s">
        <v>680</v>
      </c>
      <c r="G209" s="27" t="s">
        <v>680</v>
      </c>
      <c r="H209" s="2" t="str">
        <f t="shared" si="40"/>
        <v>LIBRE</v>
      </c>
      <c r="I209" s="3">
        <f t="shared" si="41"/>
        <v>2.5</v>
      </c>
      <c r="J209" s="13" t="str">
        <f t="shared" si="42"/>
        <v>No Recupera</v>
      </c>
      <c r="K209" s="11"/>
      <c r="L209" s="24">
        <f t="shared" si="43"/>
        <v>1.6666666666666667</v>
      </c>
      <c r="M209" s="13" t="str">
        <f t="shared" si="44"/>
        <v>LIBRE</v>
      </c>
      <c r="O209" s="1">
        <f t="shared" si="45"/>
        <v>2.5</v>
      </c>
      <c r="P209">
        <f t="shared" si="46"/>
        <v>2</v>
      </c>
      <c r="Q209" t="str">
        <f t="shared" si="47"/>
        <v>LIBRE</v>
      </c>
      <c r="R209" t="str">
        <f t="shared" si="48"/>
        <v>LIBRE</v>
      </c>
      <c r="S209" t="str">
        <f t="shared" si="49"/>
        <v>LIBRE</v>
      </c>
      <c r="T209">
        <f t="shared" si="50"/>
        <v>1.6666666666666667</v>
      </c>
      <c r="U209" t="str">
        <f t="shared" si="51"/>
        <v>No Recupera</v>
      </c>
      <c r="V209" t="str">
        <f t="shared" si="52"/>
        <v>No Recupera</v>
      </c>
    </row>
    <row r="210" spans="1:22" x14ac:dyDescent="0.25">
      <c r="A210" s="11" t="s">
        <v>431</v>
      </c>
      <c r="B210" s="11" t="s">
        <v>432</v>
      </c>
      <c r="C210" s="27"/>
      <c r="D210" s="36"/>
      <c r="E210" s="27">
        <v>5</v>
      </c>
      <c r="F210" s="27" t="s">
        <v>680</v>
      </c>
      <c r="G210" s="27" t="s">
        <v>680</v>
      </c>
      <c r="H210" s="2" t="str">
        <f t="shared" si="40"/>
        <v>LIBRE</v>
      </c>
      <c r="I210" s="3">
        <f t="shared" si="41"/>
        <v>2.5</v>
      </c>
      <c r="J210" s="13" t="str">
        <f t="shared" si="42"/>
        <v>No Recupera</v>
      </c>
      <c r="K210" s="11"/>
      <c r="L210" s="24">
        <f t="shared" si="43"/>
        <v>1.6666666666666667</v>
      </c>
      <c r="M210" s="13" t="str">
        <f t="shared" si="44"/>
        <v>LIBRE</v>
      </c>
      <c r="O210" s="1">
        <f t="shared" si="45"/>
        <v>2.5</v>
      </c>
      <c r="P210">
        <f t="shared" si="46"/>
        <v>2</v>
      </c>
      <c r="Q210" t="str">
        <f t="shared" si="47"/>
        <v>LIBRE</v>
      </c>
      <c r="R210" t="str">
        <f t="shared" si="48"/>
        <v>LIBRE</v>
      </c>
      <c r="S210" t="str">
        <f t="shared" si="49"/>
        <v>LIBRE</v>
      </c>
      <c r="T210">
        <f t="shared" si="50"/>
        <v>1.6666666666666667</v>
      </c>
      <c r="U210" t="str">
        <f t="shared" si="51"/>
        <v>No Recupera</v>
      </c>
      <c r="V210" t="str">
        <f t="shared" si="52"/>
        <v>No Recupera</v>
      </c>
    </row>
    <row r="211" spans="1:22" x14ac:dyDescent="0.25">
      <c r="A211" s="11" t="s">
        <v>433</v>
      </c>
      <c r="B211" s="11" t="s">
        <v>434</v>
      </c>
      <c r="C211" s="27"/>
      <c r="D211" s="36"/>
      <c r="E211" s="27" t="s">
        <v>680</v>
      </c>
      <c r="F211" s="27" t="s">
        <v>680</v>
      </c>
      <c r="G211" s="27" t="s">
        <v>680</v>
      </c>
      <c r="H211" s="2" t="str">
        <f t="shared" si="40"/>
        <v>LIBRE</v>
      </c>
      <c r="I211" s="3" t="str">
        <f t="shared" si="41"/>
        <v>AUS</v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>AUS</v>
      </c>
      <c r="P211">
        <f t="shared" si="46"/>
        <v>3</v>
      </c>
      <c r="Q211" t="str">
        <f t="shared" si="47"/>
        <v>LIBRE</v>
      </c>
      <c r="R211" t="str">
        <f t="shared" si="48"/>
        <v>LIBRE</v>
      </c>
      <c r="S211" t="str">
        <f t="shared" si="49"/>
        <v>LIBRE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 x14ac:dyDescent="0.25">
      <c r="A212" s="11" t="s">
        <v>435</v>
      </c>
      <c r="B212" s="11" t="s">
        <v>436</v>
      </c>
      <c r="C212" s="27"/>
      <c r="D212" s="36"/>
      <c r="E212" s="27">
        <v>1</v>
      </c>
      <c r="F212" s="27" t="s">
        <v>680</v>
      </c>
      <c r="G212" s="27" t="s">
        <v>680</v>
      </c>
      <c r="H212" s="2" t="str">
        <f t="shared" si="40"/>
        <v>LIBRE</v>
      </c>
      <c r="I212" s="3">
        <f t="shared" si="41"/>
        <v>0.5</v>
      </c>
      <c r="J212" s="13" t="str">
        <f t="shared" si="42"/>
        <v>No Recupera</v>
      </c>
      <c r="K212" s="11"/>
      <c r="L212" s="24">
        <f t="shared" si="43"/>
        <v>0.33333333333333331</v>
      </c>
      <c r="M212" s="13" t="str">
        <f t="shared" si="44"/>
        <v>LIBRE</v>
      </c>
      <c r="O212" s="1">
        <f t="shared" si="45"/>
        <v>0.5</v>
      </c>
      <c r="P212">
        <f t="shared" si="46"/>
        <v>2</v>
      </c>
      <c r="Q212" t="str">
        <f t="shared" si="47"/>
        <v>LIBRE</v>
      </c>
      <c r="R212" t="str">
        <f t="shared" si="48"/>
        <v>LIBRE</v>
      </c>
      <c r="S212" t="str">
        <f t="shared" si="49"/>
        <v>LIBRE</v>
      </c>
      <c r="T212">
        <f t="shared" si="50"/>
        <v>0.33333333333333331</v>
      </c>
      <c r="U212" t="str">
        <f t="shared" si="51"/>
        <v>No Recupera</v>
      </c>
      <c r="V212" t="str">
        <f t="shared" si="52"/>
        <v>No Recupera</v>
      </c>
    </row>
    <row r="213" spans="1:22" x14ac:dyDescent="0.25">
      <c r="A213" s="11" t="s">
        <v>437</v>
      </c>
      <c r="B213" s="11" t="s">
        <v>438</v>
      </c>
      <c r="C213" s="27"/>
      <c r="D213" s="36"/>
      <c r="E213" s="27">
        <v>8</v>
      </c>
      <c r="F213" s="27">
        <v>8</v>
      </c>
      <c r="G213" s="27">
        <v>10</v>
      </c>
      <c r="H213" s="2" t="str">
        <f t="shared" si="40"/>
        <v>PROMOCIONÓ</v>
      </c>
      <c r="I213" s="3">
        <f t="shared" si="41"/>
        <v>8.6666666666666661</v>
      </c>
      <c r="J213" s="13" t="str">
        <f t="shared" si="42"/>
        <v>NO VA AL RECUPERATORIO INTEGRADOR -PROMOCIONÓ</v>
      </c>
      <c r="K213" s="11"/>
      <c r="L213" s="24">
        <f t="shared" si="43"/>
        <v>5.333333333333333</v>
      </c>
      <c r="M213" s="13" t="str">
        <f t="shared" si="44"/>
        <v>LIBRE</v>
      </c>
      <c r="O213" s="1">
        <f t="shared" si="45"/>
        <v>8.6666666666666661</v>
      </c>
      <c r="P213">
        <f t="shared" si="46"/>
        <v>0</v>
      </c>
      <c r="Q213" t="str">
        <f t="shared" si="47"/>
        <v>PROMOCIONÓ</v>
      </c>
      <c r="R213" t="str">
        <f t="shared" si="48"/>
        <v>PROMOCIONÓ</v>
      </c>
      <c r="S213" t="str">
        <f t="shared" si="49"/>
        <v>REGULAR</v>
      </c>
      <c r="T213">
        <f t="shared" si="50"/>
        <v>5.333333333333333</v>
      </c>
      <c r="U213" t="str">
        <f t="shared" si="51"/>
        <v>NO VA AL RECUPERATORIO INTEGRADOR -PROMOCIONÓ</v>
      </c>
      <c r="V213" t="str">
        <f t="shared" si="52"/>
        <v>No Recupera</v>
      </c>
    </row>
    <row r="214" spans="1:22" x14ac:dyDescent="0.25">
      <c r="A214" s="11" t="s">
        <v>439</v>
      </c>
      <c r="B214" s="11" t="s">
        <v>440</v>
      </c>
      <c r="C214" s="27"/>
      <c r="D214" s="36"/>
      <c r="E214" s="27">
        <v>3</v>
      </c>
      <c r="F214" s="27" t="s">
        <v>680</v>
      </c>
      <c r="G214" s="27" t="s">
        <v>680</v>
      </c>
      <c r="H214" s="2" t="str">
        <f t="shared" si="40"/>
        <v>LIBRE</v>
      </c>
      <c r="I214" s="3">
        <f t="shared" si="41"/>
        <v>1.5</v>
      </c>
      <c r="J214" s="13" t="str">
        <f t="shared" si="42"/>
        <v>No Recupera</v>
      </c>
      <c r="K214" s="11"/>
      <c r="L214" s="24">
        <f t="shared" si="43"/>
        <v>1</v>
      </c>
      <c r="M214" s="13" t="str">
        <f t="shared" si="44"/>
        <v>LIBRE</v>
      </c>
      <c r="O214" s="1">
        <f t="shared" si="45"/>
        <v>1.5</v>
      </c>
      <c r="P214">
        <f t="shared" si="46"/>
        <v>2</v>
      </c>
      <c r="Q214" t="str">
        <f t="shared" si="47"/>
        <v>LIBRE</v>
      </c>
      <c r="R214" t="str">
        <f t="shared" si="48"/>
        <v>LIBRE</v>
      </c>
      <c r="S214" t="str">
        <f t="shared" si="49"/>
        <v>LIBRE</v>
      </c>
      <c r="T214">
        <f t="shared" si="50"/>
        <v>1</v>
      </c>
      <c r="U214" t="str">
        <f t="shared" si="51"/>
        <v>No Recupera</v>
      </c>
      <c r="V214" t="str">
        <f t="shared" si="52"/>
        <v>No Recupera</v>
      </c>
    </row>
    <row r="215" spans="1:22" x14ac:dyDescent="0.25">
      <c r="A215" s="11" t="s">
        <v>441</v>
      </c>
      <c r="B215" s="11" t="s">
        <v>442</v>
      </c>
      <c r="C215" s="27"/>
      <c r="D215" s="36"/>
      <c r="E215" s="27">
        <v>6</v>
      </c>
      <c r="F215" s="27">
        <v>2</v>
      </c>
      <c r="G215" s="27" t="s">
        <v>680</v>
      </c>
      <c r="H215" s="2" t="str">
        <f t="shared" si="40"/>
        <v>LIBRE</v>
      </c>
      <c r="I215" s="3">
        <f t="shared" si="41"/>
        <v>4</v>
      </c>
      <c r="J215" s="13" t="str">
        <f t="shared" si="42"/>
        <v>No Recupera</v>
      </c>
      <c r="K215" s="11"/>
      <c r="L215" s="24">
        <f t="shared" si="43"/>
        <v>2.6666666666666665</v>
      </c>
      <c r="M215" s="13" t="str">
        <f t="shared" si="44"/>
        <v>LIBRE</v>
      </c>
      <c r="O215" s="1">
        <f t="shared" si="45"/>
        <v>4</v>
      </c>
      <c r="P215">
        <f t="shared" si="46"/>
        <v>1</v>
      </c>
      <c r="Q215" t="str">
        <f t="shared" si="47"/>
        <v>LIBRE</v>
      </c>
      <c r="R215" t="str">
        <f t="shared" si="48"/>
        <v>LIBRE</v>
      </c>
      <c r="S215" t="str">
        <f t="shared" si="49"/>
        <v>LIBRE</v>
      </c>
      <c r="T215">
        <f t="shared" si="50"/>
        <v>2.6666666666666665</v>
      </c>
      <c r="U215" t="str">
        <f t="shared" si="51"/>
        <v>No Recupera</v>
      </c>
      <c r="V215" t="str">
        <f t="shared" si="52"/>
        <v>No Recupera</v>
      </c>
    </row>
    <row r="216" spans="1:22" x14ac:dyDescent="0.25">
      <c r="A216" s="11" t="s">
        <v>443</v>
      </c>
      <c r="B216" s="11" t="s">
        <v>444</v>
      </c>
      <c r="C216" s="27"/>
      <c r="D216" s="36"/>
      <c r="E216" s="27">
        <v>7</v>
      </c>
      <c r="F216" s="27">
        <v>6</v>
      </c>
      <c r="G216" s="27">
        <v>6</v>
      </c>
      <c r="H216" s="2" t="str">
        <f t="shared" si="40"/>
        <v>PROMOCIONÓ</v>
      </c>
      <c r="I216" s="3">
        <f t="shared" si="41"/>
        <v>6.333333333333333</v>
      </c>
      <c r="J216" s="13" t="str">
        <f t="shared" si="42"/>
        <v>NO VA AL RECUPERATORIO INTEGRADOR -PROMOCIONÓ</v>
      </c>
      <c r="K216" s="11"/>
      <c r="L216" s="24">
        <f t="shared" si="43"/>
        <v>4.333333333333333</v>
      </c>
      <c r="M216" s="13" t="str">
        <f t="shared" si="44"/>
        <v>LIBRE</v>
      </c>
      <c r="O216" s="1">
        <f t="shared" si="45"/>
        <v>6.333333333333333</v>
      </c>
      <c r="P216">
        <f t="shared" si="46"/>
        <v>0</v>
      </c>
      <c r="Q216" t="str">
        <f t="shared" si="47"/>
        <v>PROMOCIONÓ</v>
      </c>
      <c r="R216" t="str">
        <f t="shared" si="48"/>
        <v>PROMOCIONÓ</v>
      </c>
      <c r="S216" t="str">
        <f t="shared" si="49"/>
        <v>REGULAR</v>
      </c>
      <c r="T216">
        <f t="shared" si="50"/>
        <v>4.333333333333333</v>
      </c>
      <c r="U216" t="str">
        <f t="shared" si="51"/>
        <v>NO VA AL RECUPERATORIO INTEGRADOR -PROMOCIONÓ</v>
      </c>
      <c r="V216" t="str">
        <f t="shared" si="52"/>
        <v>No Recupera</v>
      </c>
    </row>
    <row r="217" spans="1:22" x14ac:dyDescent="0.25">
      <c r="A217" s="11" t="s">
        <v>445</v>
      </c>
      <c r="B217" s="11" t="s">
        <v>446</v>
      </c>
      <c r="C217" s="27"/>
      <c r="D217" s="36"/>
      <c r="E217" s="27">
        <v>6</v>
      </c>
      <c r="F217" s="27">
        <v>4</v>
      </c>
      <c r="G217" s="27" t="s">
        <v>680</v>
      </c>
      <c r="H217" s="2" t="str">
        <f t="shared" si="40"/>
        <v>LIBRE</v>
      </c>
      <c r="I217" s="3">
        <f t="shared" si="41"/>
        <v>5</v>
      </c>
      <c r="J217" s="13" t="str">
        <f t="shared" si="42"/>
        <v>No Recupera</v>
      </c>
      <c r="K217" s="11"/>
      <c r="L217" s="24">
        <f t="shared" si="43"/>
        <v>3.3333333333333335</v>
      </c>
      <c r="M217" s="13" t="str">
        <f t="shared" si="44"/>
        <v>LIBRE</v>
      </c>
      <c r="O217" s="1">
        <f t="shared" si="45"/>
        <v>5</v>
      </c>
      <c r="P217">
        <f t="shared" si="46"/>
        <v>1</v>
      </c>
      <c r="Q217" t="str">
        <f t="shared" si="47"/>
        <v>LIBRE</v>
      </c>
      <c r="R217" t="str">
        <f t="shared" si="48"/>
        <v>LIBRE</v>
      </c>
      <c r="S217" t="str">
        <f t="shared" si="49"/>
        <v>LIBRE</v>
      </c>
      <c r="T217">
        <f t="shared" si="50"/>
        <v>3.3333333333333335</v>
      </c>
      <c r="U217" t="str">
        <f t="shared" si="51"/>
        <v>No Recupera</v>
      </c>
      <c r="V217" t="str">
        <f t="shared" si="52"/>
        <v>No Recupera</v>
      </c>
    </row>
    <row r="218" spans="1:22" x14ac:dyDescent="0.25">
      <c r="A218" s="11" t="s">
        <v>447</v>
      </c>
      <c r="B218" s="11" t="s">
        <v>448</v>
      </c>
      <c r="C218" s="27"/>
      <c r="D218" s="36"/>
      <c r="E218" s="27">
        <v>6</v>
      </c>
      <c r="F218" s="27">
        <v>7</v>
      </c>
      <c r="G218" s="27">
        <v>8</v>
      </c>
      <c r="H218" s="2" t="str">
        <f t="shared" si="40"/>
        <v>PROMOCIONÓ</v>
      </c>
      <c r="I218" s="3">
        <f t="shared" si="41"/>
        <v>7</v>
      </c>
      <c r="J218" s="13" t="str">
        <f t="shared" si="42"/>
        <v>NO VA AL RECUPERATORIO INTEGRADOR -PROMOCIONÓ</v>
      </c>
      <c r="K218" s="11"/>
      <c r="L218" s="24">
        <f t="shared" si="43"/>
        <v>4.333333333333333</v>
      </c>
      <c r="M218" s="13" t="str">
        <f t="shared" si="44"/>
        <v>LIBRE</v>
      </c>
      <c r="O218" s="1">
        <f t="shared" si="45"/>
        <v>7</v>
      </c>
      <c r="P218">
        <f t="shared" si="46"/>
        <v>0</v>
      </c>
      <c r="Q218" t="str">
        <f t="shared" si="47"/>
        <v>PROMOCIONÓ</v>
      </c>
      <c r="R218" t="str">
        <f t="shared" si="48"/>
        <v>PROMOCIONÓ</v>
      </c>
      <c r="S218" t="str">
        <f t="shared" si="49"/>
        <v>REGULAR</v>
      </c>
      <c r="T218">
        <f t="shared" si="50"/>
        <v>4.333333333333333</v>
      </c>
      <c r="U218" t="str">
        <f t="shared" si="51"/>
        <v>NO VA AL RECUPERATORIO INTEGRADOR -PROMOCIONÓ</v>
      </c>
      <c r="V218" t="str">
        <f t="shared" si="52"/>
        <v>No Recupera</v>
      </c>
    </row>
    <row r="219" spans="1:22" x14ac:dyDescent="0.25">
      <c r="A219" s="11" t="s">
        <v>449</v>
      </c>
      <c r="B219" s="11" t="s">
        <v>450</v>
      </c>
      <c r="C219" s="27"/>
      <c r="D219" s="36"/>
      <c r="E219" s="27" t="s">
        <v>680</v>
      </c>
      <c r="F219" s="27" t="s">
        <v>680</v>
      </c>
      <c r="G219" s="27" t="s">
        <v>680</v>
      </c>
      <c r="H219" s="2" t="str">
        <f t="shared" si="40"/>
        <v>LIBRE</v>
      </c>
      <c r="I219" s="3" t="str">
        <f t="shared" si="41"/>
        <v>AUS</v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>AUS</v>
      </c>
      <c r="P219">
        <f t="shared" si="46"/>
        <v>3</v>
      </c>
      <c r="Q219" t="str">
        <f t="shared" si="47"/>
        <v>LIBRE</v>
      </c>
      <c r="R219" t="str">
        <f t="shared" si="48"/>
        <v>LIBRE</v>
      </c>
      <c r="S219" t="str">
        <f t="shared" si="49"/>
        <v>LIBRE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 x14ac:dyDescent="0.25">
      <c r="A220" s="11" t="s">
        <v>451</v>
      </c>
      <c r="B220" s="11" t="s">
        <v>452</v>
      </c>
      <c r="C220" s="27"/>
      <c r="D220" s="36"/>
      <c r="E220" s="27">
        <v>3</v>
      </c>
      <c r="F220" s="27" t="s">
        <v>680</v>
      </c>
      <c r="G220" s="27" t="s">
        <v>680</v>
      </c>
      <c r="H220" s="2" t="str">
        <f t="shared" si="40"/>
        <v>LIBRE</v>
      </c>
      <c r="I220" s="3">
        <f t="shared" si="41"/>
        <v>1.5</v>
      </c>
      <c r="J220" s="13" t="str">
        <f t="shared" si="42"/>
        <v>No Recupera</v>
      </c>
      <c r="K220" s="11"/>
      <c r="L220" s="24">
        <f t="shared" si="43"/>
        <v>1</v>
      </c>
      <c r="M220" s="13" t="str">
        <f t="shared" si="44"/>
        <v>LIBRE</v>
      </c>
      <c r="O220" s="1">
        <f t="shared" si="45"/>
        <v>1.5</v>
      </c>
      <c r="P220">
        <f t="shared" si="46"/>
        <v>2</v>
      </c>
      <c r="Q220" t="str">
        <f t="shared" si="47"/>
        <v>LIBRE</v>
      </c>
      <c r="R220" t="str">
        <f t="shared" si="48"/>
        <v>LIBRE</v>
      </c>
      <c r="S220" t="str">
        <f t="shared" si="49"/>
        <v>LIBRE</v>
      </c>
      <c r="T220">
        <f t="shared" si="50"/>
        <v>1</v>
      </c>
      <c r="U220" t="str">
        <f t="shared" si="51"/>
        <v>No Recupera</v>
      </c>
      <c r="V220" t="str">
        <f t="shared" si="52"/>
        <v>No Recupera</v>
      </c>
    </row>
    <row r="221" spans="1:22" x14ac:dyDescent="0.25">
      <c r="A221" s="11" t="s">
        <v>453</v>
      </c>
      <c r="B221" s="11" t="s">
        <v>454</v>
      </c>
      <c r="C221" s="27"/>
      <c r="D221" s="36"/>
      <c r="E221" s="27">
        <v>8</v>
      </c>
      <c r="F221" s="27">
        <v>9</v>
      </c>
      <c r="G221" s="27">
        <v>10</v>
      </c>
      <c r="H221" s="2" t="str">
        <f t="shared" si="40"/>
        <v>PROMOCIONÓ</v>
      </c>
      <c r="I221" s="3">
        <f t="shared" si="41"/>
        <v>9</v>
      </c>
      <c r="J221" s="13" t="str">
        <f t="shared" si="42"/>
        <v>NO VA AL RECUPERATORIO INTEGRADOR -PROMOCIONÓ</v>
      </c>
      <c r="K221" s="11"/>
      <c r="L221" s="24">
        <f t="shared" si="43"/>
        <v>5.666666666666667</v>
      </c>
      <c r="M221" s="13" t="str">
        <f t="shared" si="44"/>
        <v>LIBRE</v>
      </c>
      <c r="O221" s="1">
        <f t="shared" si="45"/>
        <v>9</v>
      </c>
      <c r="P221">
        <f t="shared" si="46"/>
        <v>0</v>
      </c>
      <c r="Q221" t="str">
        <f t="shared" si="47"/>
        <v>PROMOCIONÓ</v>
      </c>
      <c r="R221" t="str">
        <f t="shared" si="48"/>
        <v>PROMOCIONÓ</v>
      </c>
      <c r="S221" t="str">
        <f t="shared" si="49"/>
        <v>REGULAR</v>
      </c>
      <c r="T221">
        <f t="shared" si="50"/>
        <v>5.666666666666667</v>
      </c>
      <c r="U221" t="str">
        <f t="shared" si="51"/>
        <v>NO VA AL RECUPERATORIO INTEGRADOR -PROMOCIONÓ</v>
      </c>
      <c r="V221" t="str">
        <f t="shared" si="52"/>
        <v>No Recupera</v>
      </c>
    </row>
    <row r="222" spans="1:22" x14ac:dyDescent="0.25">
      <c r="A222" s="11" t="s">
        <v>455</v>
      </c>
      <c r="B222" s="11" t="s">
        <v>456</v>
      </c>
      <c r="C222" s="27"/>
      <c r="D222" s="36"/>
      <c r="E222" s="27" t="s">
        <v>680</v>
      </c>
      <c r="F222" s="27" t="s">
        <v>680</v>
      </c>
      <c r="G222" s="27" t="s">
        <v>680</v>
      </c>
      <c r="H222" s="2" t="str">
        <f t="shared" si="40"/>
        <v>LIBRE</v>
      </c>
      <c r="I222" s="3" t="str">
        <f t="shared" si="41"/>
        <v>AUS</v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>AUS</v>
      </c>
      <c r="P222">
        <f t="shared" si="46"/>
        <v>3</v>
      </c>
      <c r="Q222" t="str">
        <f t="shared" si="47"/>
        <v>LIBRE</v>
      </c>
      <c r="R222" t="str">
        <f t="shared" si="48"/>
        <v>LIBRE</v>
      </c>
      <c r="S222" t="str">
        <f t="shared" si="49"/>
        <v>LIBRE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 x14ac:dyDescent="0.25">
      <c r="A223" s="11" t="s">
        <v>457</v>
      </c>
      <c r="B223" s="11" t="s">
        <v>458</v>
      </c>
      <c r="C223" s="27"/>
      <c r="D223" s="36"/>
      <c r="E223" s="27">
        <v>7</v>
      </c>
      <c r="F223" s="27">
        <v>7</v>
      </c>
      <c r="G223" s="27">
        <v>6</v>
      </c>
      <c r="H223" s="2" t="str">
        <f t="shared" si="40"/>
        <v>PROMOCIONÓ</v>
      </c>
      <c r="I223" s="3">
        <f t="shared" si="41"/>
        <v>6.666666666666667</v>
      </c>
      <c r="J223" s="13" t="str">
        <f t="shared" si="42"/>
        <v>NO VA AL RECUPERATORIO INTEGRADOR -PROMOCIONÓ</v>
      </c>
      <c r="K223" s="11"/>
      <c r="L223" s="24">
        <f t="shared" si="43"/>
        <v>4.666666666666667</v>
      </c>
      <c r="M223" s="13" t="str">
        <f t="shared" si="44"/>
        <v>LIBRE</v>
      </c>
      <c r="O223" s="1">
        <f t="shared" si="45"/>
        <v>6.666666666666667</v>
      </c>
      <c r="P223">
        <f t="shared" si="46"/>
        <v>0</v>
      </c>
      <c r="Q223" t="str">
        <f t="shared" si="47"/>
        <v>PROMOCIONÓ</v>
      </c>
      <c r="R223" t="str">
        <f t="shared" si="48"/>
        <v>PROMOCIONÓ</v>
      </c>
      <c r="S223" t="str">
        <f t="shared" si="49"/>
        <v>REGULAR</v>
      </c>
      <c r="T223">
        <f t="shared" si="50"/>
        <v>4.666666666666667</v>
      </c>
      <c r="U223" t="str">
        <f t="shared" si="51"/>
        <v>NO VA AL RECUPERATORIO INTEGRADOR -PROMOCIONÓ</v>
      </c>
      <c r="V223" t="str">
        <f t="shared" si="52"/>
        <v>No Recupera</v>
      </c>
    </row>
    <row r="224" spans="1:22" x14ac:dyDescent="0.25">
      <c r="A224" s="11" t="s">
        <v>459</v>
      </c>
      <c r="B224" s="11" t="s">
        <v>460</v>
      </c>
      <c r="C224" s="27"/>
      <c r="D224" s="36"/>
      <c r="E224" s="27">
        <v>3</v>
      </c>
      <c r="F224" s="27" t="s">
        <v>680</v>
      </c>
      <c r="G224" s="27" t="s">
        <v>680</v>
      </c>
      <c r="H224" s="2" t="str">
        <f t="shared" si="40"/>
        <v>LIBRE</v>
      </c>
      <c r="I224" s="3">
        <f t="shared" si="41"/>
        <v>1.5</v>
      </c>
      <c r="J224" s="13" t="str">
        <f t="shared" si="42"/>
        <v>No Recupera</v>
      </c>
      <c r="K224" s="11"/>
      <c r="L224" s="24">
        <f t="shared" si="43"/>
        <v>1</v>
      </c>
      <c r="M224" s="13" t="str">
        <f t="shared" si="44"/>
        <v>LIBRE</v>
      </c>
      <c r="O224" s="1">
        <f t="shared" si="45"/>
        <v>1.5</v>
      </c>
      <c r="P224">
        <f t="shared" si="46"/>
        <v>2</v>
      </c>
      <c r="Q224" t="str">
        <f t="shared" si="47"/>
        <v>LIBRE</v>
      </c>
      <c r="R224" t="str">
        <f t="shared" si="48"/>
        <v>LIBRE</v>
      </c>
      <c r="S224" t="str">
        <f t="shared" si="49"/>
        <v>LIBRE</v>
      </c>
      <c r="T224">
        <f t="shared" si="50"/>
        <v>1</v>
      </c>
      <c r="U224" t="str">
        <f t="shared" si="51"/>
        <v>No Recupera</v>
      </c>
      <c r="V224" t="str">
        <f t="shared" si="52"/>
        <v>No Recupera</v>
      </c>
    </row>
    <row r="225" spans="1:22" x14ac:dyDescent="0.25">
      <c r="A225" s="11" t="s">
        <v>461</v>
      </c>
      <c r="B225" s="11" t="s">
        <v>462</v>
      </c>
      <c r="C225" s="27"/>
      <c r="D225" s="36"/>
      <c r="E225" s="27">
        <v>6</v>
      </c>
      <c r="F225" s="27">
        <v>5</v>
      </c>
      <c r="G225" s="27">
        <v>7</v>
      </c>
      <c r="H225" s="2" t="str">
        <f t="shared" si="40"/>
        <v>REGULAR</v>
      </c>
      <c r="I225" s="3">
        <f t="shared" si="41"/>
        <v>6</v>
      </c>
      <c r="J225" s="13" t="str">
        <f t="shared" si="42"/>
        <v>No Recupera</v>
      </c>
      <c r="K225" s="11"/>
      <c r="L225" s="24">
        <f t="shared" si="43"/>
        <v>3.6666666666666665</v>
      </c>
      <c r="M225" s="13" t="str">
        <f t="shared" si="44"/>
        <v>LIBRE</v>
      </c>
      <c r="O225" s="1">
        <f t="shared" si="45"/>
        <v>6</v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3.6666666666666665</v>
      </c>
      <c r="U225" t="str">
        <f t="shared" si="51"/>
        <v>No Recupera</v>
      </c>
      <c r="V225" t="str">
        <f t="shared" si="52"/>
        <v>No Recupera</v>
      </c>
    </row>
    <row r="226" spans="1:22" x14ac:dyDescent="0.25">
      <c r="A226" s="11" t="s">
        <v>463</v>
      </c>
      <c r="B226" s="11" t="s">
        <v>464</v>
      </c>
      <c r="C226" s="27"/>
      <c r="D226" s="36"/>
      <c r="E226" s="27" t="s">
        <v>680</v>
      </c>
      <c r="F226" s="27" t="s">
        <v>680</v>
      </c>
      <c r="G226" s="27" t="s">
        <v>680</v>
      </c>
      <c r="H226" s="2" t="str">
        <f t="shared" si="40"/>
        <v>LIBRE</v>
      </c>
      <c r="I226" s="3" t="str">
        <f t="shared" si="41"/>
        <v>AUS</v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>AUS</v>
      </c>
      <c r="P226">
        <f t="shared" si="46"/>
        <v>3</v>
      </c>
      <c r="Q226" t="str">
        <f t="shared" si="47"/>
        <v>LIBRE</v>
      </c>
      <c r="R226" t="str">
        <f t="shared" si="48"/>
        <v>LIBRE</v>
      </c>
      <c r="S226" t="str">
        <f t="shared" si="49"/>
        <v>LIBRE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 x14ac:dyDescent="0.25">
      <c r="A227" s="11" t="s">
        <v>465</v>
      </c>
      <c r="B227" s="11" t="s">
        <v>466</v>
      </c>
      <c r="C227" s="27"/>
      <c r="D227" s="36"/>
      <c r="E227" s="27">
        <v>10</v>
      </c>
      <c r="F227" s="27">
        <v>9</v>
      </c>
      <c r="G227" s="27">
        <v>9</v>
      </c>
      <c r="H227" s="2" t="str">
        <f t="shared" si="40"/>
        <v>PROMOCIONÓ</v>
      </c>
      <c r="I227" s="3">
        <f t="shared" si="41"/>
        <v>9.3333333333333339</v>
      </c>
      <c r="J227" s="13" t="str">
        <f t="shared" si="42"/>
        <v>NO VA AL RECUPERATORIO INTEGRADOR -PROMOCIONÓ</v>
      </c>
      <c r="K227" s="11"/>
      <c r="L227" s="24">
        <f t="shared" si="43"/>
        <v>6.333333333333333</v>
      </c>
      <c r="M227" s="13" t="str">
        <f t="shared" si="44"/>
        <v>REGULAR</v>
      </c>
      <c r="O227" s="1">
        <f t="shared" si="45"/>
        <v>9.3333333333333339</v>
      </c>
      <c r="P227">
        <f t="shared" si="46"/>
        <v>0</v>
      </c>
      <c r="Q227" t="str">
        <f t="shared" si="47"/>
        <v>PROMOCIONÓ</v>
      </c>
      <c r="R227" t="str">
        <f t="shared" si="48"/>
        <v>PROMOCIONÓ</v>
      </c>
      <c r="S227" t="str">
        <f t="shared" si="49"/>
        <v>REGULAR</v>
      </c>
      <c r="T227">
        <f t="shared" si="50"/>
        <v>6.333333333333333</v>
      </c>
      <c r="U227" t="str">
        <f t="shared" si="51"/>
        <v>NO VA AL RECUPERATORIO INTEGRADOR -PROMOCIONÓ</v>
      </c>
      <c r="V227" t="str">
        <f t="shared" si="52"/>
        <v>No Recupera</v>
      </c>
    </row>
    <row r="228" spans="1:22" x14ac:dyDescent="0.25">
      <c r="A228" s="11" t="s">
        <v>467</v>
      </c>
      <c r="B228" s="11" t="s">
        <v>468</v>
      </c>
      <c r="C228" s="27"/>
      <c r="D228" s="36"/>
      <c r="E228" s="27" t="s">
        <v>680</v>
      </c>
      <c r="F228" s="27" t="s">
        <v>680</v>
      </c>
      <c r="G228" s="27" t="s">
        <v>680</v>
      </c>
      <c r="H228" s="2" t="str">
        <f t="shared" si="40"/>
        <v>LIBRE</v>
      </c>
      <c r="I228" s="3" t="str">
        <f t="shared" si="41"/>
        <v>AUS</v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>AUS</v>
      </c>
      <c r="P228">
        <f t="shared" si="46"/>
        <v>3</v>
      </c>
      <c r="Q228" t="str">
        <f t="shared" si="47"/>
        <v>LIBRE</v>
      </c>
      <c r="R228" t="str">
        <f t="shared" si="48"/>
        <v>LIBRE</v>
      </c>
      <c r="S228" t="str">
        <f t="shared" si="49"/>
        <v>LIBRE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 x14ac:dyDescent="0.25">
      <c r="A229" s="11" t="s">
        <v>469</v>
      </c>
      <c r="B229" s="11" t="s">
        <v>470</v>
      </c>
      <c r="C229" s="27"/>
      <c r="D229" s="36"/>
      <c r="E229" s="27">
        <v>6</v>
      </c>
      <c r="F229" s="27">
        <v>3</v>
      </c>
      <c r="G229" s="27" t="s">
        <v>680</v>
      </c>
      <c r="H229" s="2" t="str">
        <f t="shared" si="40"/>
        <v>LIBRE</v>
      </c>
      <c r="I229" s="3">
        <f t="shared" si="41"/>
        <v>4.5</v>
      </c>
      <c r="J229" s="13" t="str">
        <f t="shared" si="42"/>
        <v>No Recupera</v>
      </c>
      <c r="K229" s="11"/>
      <c r="L229" s="24">
        <f t="shared" si="43"/>
        <v>3</v>
      </c>
      <c r="M229" s="13" t="str">
        <f t="shared" si="44"/>
        <v>LIBRE</v>
      </c>
      <c r="O229" s="1">
        <f t="shared" si="45"/>
        <v>4.5</v>
      </c>
      <c r="P229">
        <f t="shared" si="46"/>
        <v>1</v>
      </c>
      <c r="Q229" t="str">
        <f t="shared" si="47"/>
        <v>LIBRE</v>
      </c>
      <c r="R229" t="str">
        <f t="shared" si="48"/>
        <v>LIBRE</v>
      </c>
      <c r="S229" t="str">
        <f t="shared" si="49"/>
        <v>LIBRE</v>
      </c>
      <c r="T229">
        <f t="shared" si="50"/>
        <v>3</v>
      </c>
      <c r="U229" t="str">
        <f t="shared" si="51"/>
        <v>No Recupera</v>
      </c>
      <c r="V229" t="str">
        <f t="shared" si="52"/>
        <v>No Recupera</v>
      </c>
    </row>
    <row r="230" spans="1:22" x14ac:dyDescent="0.25">
      <c r="A230" s="11" t="s">
        <v>471</v>
      </c>
      <c r="B230" s="11" t="s">
        <v>472</v>
      </c>
      <c r="C230" s="27"/>
      <c r="D230" s="36"/>
      <c r="E230" s="27">
        <v>7</v>
      </c>
      <c r="F230" s="27">
        <v>7</v>
      </c>
      <c r="G230" s="27">
        <v>5</v>
      </c>
      <c r="H230" s="2" t="str">
        <f t="shared" si="40"/>
        <v>REGULAR</v>
      </c>
      <c r="I230" s="3">
        <f t="shared" si="41"/>
        <v>6.333333333333333</v>
      </c>
      <c r="J230" s="13" t="str">
        <f t="shared" si="42"/>
        <v>PUEDE RECUPERAR INTEGRADOR PARA PROMOCION</v>
      </c>
      <c r="K230" s="11"/>
      <c r="L230" s="24">
        <f t="shared" si="43"/>
        <v>4.666666666666667</v>
      </c>
      <c r="M230" s="13" t="str">
        <f t="shared" si="44"/>
        <v>LIBRE</v>
      </c>
      <c r="O230" s="1">
        <f t="shared" si="45"/>
        <v>6.333333333333333</v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4.666666666666667</v>
      </c>
      <c r="U230" t="str">
        <f t="shared" si="51"/>
        <v>PUEDE RECUPERAR INTEGRADOR PARA PROMOCION</v>
      </c>
      <c r="V230" t="str">
        <f t="shared" si="52"/>
        <v>PUEDE RECUPERAR INTEGRADOR PARA PROMOCION</v>
      </c>
    </row>
    <row r="231" spans="1:22" x14ac:dyDescent="0.25">
      <c r="A231" s="11" t="s">
        <v>473</v>
      </c>
      <c r="B231" s="11" t="s">
        <v>474</v>
      </c>
      <c r="C231" s="27"/>
      <c r="D231" s="36"/>
      <c r="E231" s="27">
        <v>9</v>
      </c>
      <c r="F231" s="27">
        <v>5</v>
      </c>
      <c r="G231" s="27">
        <v>1</v>
      </c>
      <c r="H231" s="2" t="str">
        <f t="shared" si="40"/>
        <v>LIBRE</v>
      </c>
      <c r="I231" s="3">
        <f t="shared" si="41"/>
        <v>5</v>
      </c>
      <c r="J231" s="13" t="str">
        <f t="shared" si="42"/>
        <v>No Recupera</v>
      </c>
      <c r="K231" s="11"/>
      <c r="L231" s="24">
        <f t="shared" si="43"/>
        <v>4.666666666666667</v>
      </c>
      <c r="M231" s="13" t="str">
        <f t="shared" si="44"/>
        <v>LIBRE</v>
      </c>
      <c r="O231" s="1">
        <f t="shared" si="45"/>
        <v>5</v>
      </c>
      <c r="P231">
        <f t="shared" si="46"/>
        <v>0</v>
      </c>
      <c r="Q231" t="str">
        <f t="shared" si="47"/>
        <v>LIBRE</v>
      </c>
      <c r="R231" t="str">
        <f t="shared" si="48"/>
        <v>LIBRE</v>
      </c>
      <c r="S231" t="str">
        <f t="shared" si="49"/>
        <v>LIBRE</v>
      </c>
      <c r="T231">
        <f t="shared" si="50"/>
        <v>4.666666666666667</v>
      </c>
      <c r="U231" t="str">
        <f t="shared" si="51"/>
        <v>No Recupera</v>
      </c>
      <c r="V231" t="str">
        <f t="shared" si="52"/>
        <v>No Recupera</v>
      </c>
    </row>
    <row r="232" spans="1:22" x14ac:dyDescent="0.25">
      <c r="A232" s="11" t="s">
        <v>475</v>
      </c>
      <c r="B232" s="11" t="s">
        <v>476</v>
      </c>
      <c r="C232" s="27"/>
      <c r="D232" s="36"/>
      <c r="E232" s="27">
        <v>7</v>
      </c>
      <c r="F232" s="27">
        <v>7</v>
      </c>
      <c r="G232" s="27">
        <v>8</v>
      </c>
      <c r="H232" s="2" t="str">
        <f t="shared" si="40"/>
        <v>PROMOCIONÓ</v>
      </c>
      <c r="I232" s="3">
        <f t="shared" si="41"/>
        <v>7.333333333333333</v>
      </c>
      <c r="J232" s="13" t="str">
        <f t="shared" si="42"/>
        <v>NO VA AL RECUPERATORIO INTEGRADOR -PROMOCIONÓ</v>
      </c>
      <c r="K232" s="11"/>
      <c r="L232" s="24">
        <f t="shared" si="43"/>
        <v>4.666666666666667</v>
      </c>
      <c r="M232" s="13" t="str">
        <f t="shared" si="44"/>
        <v>LIBRE</v>
      </c>
      <c r="O232" s="1">
        <f t="shared" si="45"/>
        <v>7.333333333333333</v>
      </c>
      <c r="P232">
        <f t="shared" si="46"/>
        <v>0</v>
      </c>
      <c r="Q232" t="str">
        <f t="shared" si="47"/>
        <v>PROMOCIONÓ</v>
      </c>
      <c r="R232" t="str">
        <f t="shared" si="48"/>
        <v>PROMOCIONÓ</v>
      </c>
      <c r="S232" t="str">
        <f t="shared" si="49"/>
        <v>REGULAR</v>
      </c>
      <c r="T232">
        <f t="shared" si="50"/>
        <v>4.666666666666667</v>
      </c>
      <c r="U232" t="str">
        <f t="shared" si="51"/>
        <v>NO VA AL RECUPERATORIO INTEGRADOR -PROMOCIONÓ</v>
      </c>
      <c r="V232" t="str">
        <f t="shared" si="52"/>
        <v>No Recupera</v>
      </c>
    </row>
    <row r="233" spans="1:22" x14ac:dyDescent="0.25">
      <c r="A233" s="11" t="s">
        <v>477</v>
      </c>
      <c r="B233" s="11" t="s">
        <v>478</v>
      </c>
      <c r="C233" s="27"/>
      <c r="D233" s="36"/>
      <c r="E233" s="27">
        <v>6</v>
      </c>
      <c r="F233" s="27">
        <v>1</v>
      </c>
      <c r="G233" s="27" t="s">
        <v>680</v>
      </c>
      <c r="H233" s="2" t="str">
        <f t="shared" si="40"/>
        <v>LIBRE</v>
      </c>
      <c r="I233" s="3">
        <f t="shared" si="41"/>
        <v>3.5</v>
      </c>
      <c r="J233" s="13" t="str">
        <f t="shared" si="42"/>
        <v>No Recupera</v>
      </c>
      <c r="K233" s="11"/>
      <c r="L233" s="24">
        <f t="shared" si="43"/>
        <v>2.3333333333333335</v>
      </c>
      <c r="M233" s="13" t="str">
        <f t="shared" si="44"/>
        <v>LIBRE</v>
      </c>
      <c r="O233" s="1">
        <f t="shared" si="45"/>
        <v>3.5</v>
      </c>
      <c r="P233">
        <f t="shared" si="46"/>
        <v>1</v>
      </c>
      <c r="Q233" t="str">
        <f t="shared" si="47"/>
        <v>LIBRE</v>
      </c>
      <c r="R233" t="str">
        <f t="shared" si="48"/>
        <v>LIBRE</v>
      </c>
      <c r="S233" t="str">
        <f t="shared" si="49"/>
        <v>LIBRE</v>
      </c>
      <c r="T233">
        <f t="shared" si="50"/>
        <v>2.3333333333333335</v>
      </c>
      <c r="U233" t="str">
        <f t="shared" si="51"/>
        <v>No Recupera</v>
      </c>
      <c r="V233" t="str">
        <f t="shared" si="52"/>
        <v>No Recupera</v>
      </c>
    </row>
    <row r="234" spans="1:22" x14ac:dyDescent="0.25">
      <c r="A234" s="11" t="s">
        <v>479</v>
      </c>
      <c r="B234" s="11" t="s">
        <v>480</v>
      </c>
      <c r="C234" s="27"/>
      <c r="D234" s="36"/>
      <c r="E234" s="27">
        <v>7</v>
      </c>
      <c r="F234" s="27">
        <v>6</v>
      </c>
      <c r="G234" s="27">
        <v>8</v>
      </c>
      <c r="H234" s="2" t="str">
        <f t="shared" si="40"/>
        <v>PROMOCIONÓ</v>
      </c>
      <c r="I234" s="3">
        <f t="shared" si="41"/>
        <v>7</v>
      </c>
      <c r="J234" s="13" t="str">
        <f t="shared" si="42"/>
        <v>NO VA AL RECUPERATORIO INTEGRADOR -PROMOCIONÓ</v>
      </c>
      <c r="K234" s="11"/>
      <c r="L234" s="24">
        <f t="shared" si="43"/>
        <v>4.333333333333333</v>
      </c>
      <c r="M234" s="13" t="str">
        <f t="shared" si="44"/>
        <v>LIBRE</v>
      </c>
      <c r="O234" s="1">
        <f t="shared" si="45"/>
        <v>7</v>
      </c>
      <c r="P234">
        <f t="shared" si="46"/>
        <v>0</v>
      </c>
      <c r="Q234" t="str">
        <f t="shared" si="47"/>
        <v>PROMOCIONÓ</v>
      </c>
      <c r="R234" t="str">
        <f t="shared" si="48"/>
        <v>PROMOCIONÓ</v>
      </c>
      <c r="S234" t="str">
        <f t="shared" si="49"/>
        <v>REGULAR</v>
      </c>
      <c r="T234">
        <f t="shared" si="50"/>
        <v>4.333333333333333</v>
      </c>
      <c r="U234" t="str">
        <f t="shared" si="51"/>
        <v>NO VA AL RECUPERATORIO INTEGRADOR -PROMOCIONÓ</v>
      </c>
      <c r="V234" t="str">
        <f t="shared" si="52"/>
        <v>No Recupera</v>
      </c>
    </row>
    <row r="235" spans="1:22" x14ac:dyDescent="0.25">
      <c r="A235" s="11" t="s">
        <v>481</v>
      </c>
      <c r="B235" s="11" t="s">
        <v>482</v>
      </c>
      <c r="C235" s="27"/>
      <c r="D235" s="36"/>
      <c r="E235" s="27">
        <v>4</v>
      </c>
      <c r="F235" s="27" t="s">
        <v>680</v>
      </c>
      <c r="G235" s="27" t="s">
        <v>680</v>
      </c>
      <c r="H235" s="2" t="str">
        <f t="shared" si="40"/>
        <v>LIBRE</v>
      </c>
      <c r="I235" s="3">
        <f t="shared" si="41"/>
        <v>2</v>
      </c>
      <c r="J235" s="13" t="str">
        <f t="shared" si="42"/>
        <v>No Recupera</v>
      </c>
      <c r="K235" s="11"/>
      <c r="L235" s="24">
        <f t="shared" si="43"/>
        <v>1.3333333333333333</v>
      </c>
      <c r="M235" s="13" t="str">
        <f t="shared" si="44"/>
        <v>LIBRE</v>
      </c>
      <c r="O235" s="1">
        <f t="shared" si="45"/>
        <v>2</v>
      </c>
      <c r="P235">
        <f t="shared" si="46"/>
        <v>2</v>
      </c>
      <c r="Q235" t="str">
        <f t="shared" si="47"/>
        <v>LIBRE</v>
      </c>
      <c r="R235" t="str">
        <f t="shared" si="48"/>
        <v>LIBRE</v>
      </c>
      <c r="S235" t="str">
        <f t="shared" si="49"/>
        <v>LIBRE</v>
      </c>
      <c r="T235">
        <f t="shared" si="50"/>
        <v>1.3333333333333333</v>
      </c>
      <c r="U235" t="str">
        <f t="shared" si="51"/>
        <v>No Recupera</v>
      </c>
      <c r="V235" t="str">
        <f t="shared" si="52"/>
        <v>No Recupera</v>
      </c>
    </row>
    <row r="236" spans="1:22" x14ac:dyDescent="0.25">
      <c r="A236" s="11" t="s">
        <v>483</v>
      </c>
      <c r="B236" s="11" t="s">
        <v>484</v>
      </c>
      <c r="C236" s="27"/>
      <c r="D236" s="36"/>
      <c r="E236" s="27">
        <v>7</v>
      </c>
      <c r="F236" s="27">
        <v>9</v>
      </c>
      <c r="G236" s="27">
        <v>10</v>
      </c>
      <c r="H236" s="2" t="str">
        <f t="shared" si="40"/>
        <v>PROMOCIONÓ</v>
      </c>
      <c r="I236" s="3">
        <f t="shared" si="41"/>
        <v>8.6666666666666661</v>
      </c>
      <c r="J236" s="13" t="str">
        <f t="shared" si="42"/>
        <v>NO VA AL RECUPERATORIO INTEGRADOR -PROMOCIONÓ</v>
      </c>
      <c r="K236" s="11"/>
      <c r="L236" s="24">
        <f t="shared" si="43"/>
        <v>5.333333333333333</v>
      </c>
      <c r="M236" s="13" t="str">
        <f t="shared" si="44"/>
        <v>LIBRE</v>
      </c>
      <c r="O236" s="1">
        <f t="shared" si="45"/>
        <v>8.6666666666666661</v>
      </c>
      <c r="P236">
        <f t="shared" si="46"/>
        <v>0</v>
      </c>
      <c r="Q236" t="str">
        <f t="shared" si="47"/>
        <v>PROMOCIONÓ</v>
      </c>
      <c r="R236" t="str">
        <f t="shared" si="48"/>
        <v>PROMOCIONÓ</v>
      </c>
      <c r="S236" t="str">
        <f t="shared" si="49"/>
        <v>REGULAR</v>
      </c>
      <c r="T236">
        <f t="shared" si="50"/>
        <v>5.333333333333333</v>
      </c>
      <c r="U236" t="str">
        <f t="shared" si="51"/>
        <v>NO VA AL RECUPERATORIO INTEGRADOR -PROMOCIONÓ</v>
      </c>
      <c r="V236" t="str">
        <f t="shared" si="52"/>
        <v>No Recupera</v>
      </c>
    </row>
    <row r="237" spans="1:22" x14ac:dyDescent="0.25">
      <c r="A237" s="11" t="s">
        <v>485</v>
      </c>
      <c r="B237" s="11" t="s">
        <v>486</v>
      </c>
      <c r="C237" s="27"/>
      <c r="D237" s="36"/>
      <c r="E237" s="27">
        <v>9</v>
      </c>
      <c r="F237" s="27">
        <v>6</v>
      </c>
      <c r="G237" s="27">
        <v>9</v>
      </c>
      <c r="H237" s="2" t="str">
        <f t="shared" si="40"/>
        <v>PROMOCIONÓ</v>
      </c>
      <c r="I237" s="3">
        <f t="shared" si="41"/>
        <v>8</v>
      </c>
      <c r="J237" s="13" t="str">
        <f t="shared" si="42"/>
        <v>NO VA AL RECUPERATORIO INTEGRADOR -PROMOCIONÓ</v>
      </c>
      <c r="K237" s="11"/>
      <c r="L237" s="24">
        <f t="shared" si="43"/>
        <v>5</v>
      </c>
      <c r="M237" s="13" t="str">
        <f t="shared" si="44"/>
        <v>LIBRE</v>
      </c>
      <c r="O237" s="1">
        <f t="shared" si="45"/>
        <v>8</v>
      </c>
      <c r="P237">
        <f t="shared" si="46"/>
        <v>0</v>
      </c>
      <c r="Q237" t="str">
        <f t="shared" si="47"/>
        <v>PROMOCIONÓ</v>
      </c>
      <c r="R237" t="str">
        <f t="shared" si="48"/>
        <v>PROMOCIONÓ</v>
      </c>
      <c r="S237" t="str">
        <f t="shared" si="49"/>
        <v>REGULAR</v>
      </c>
      <c r="T237">
        <f t="shared" si="50"/>
        <v>5</v>
      </c>
      <c r="U237" t="str">
        <f t="shared" si="51"/>
        <v>NO VA AL RECUPERATORIO INTEGRADOR -PROMOCIONÓ</v>
      </c>
      <c r="V237" t="str">
        <f t="shared" si="52"/>
        <v>No Recupera</v>
      </c>
    </row>
    <row r="238" spans="1:22" x14ac:dyDescent="0.25">
      <c r="A238" s="11" t="s">
        <v>487</v>
      </c>
      <c r="B238" s="11" t="s">
        <v>488</v>
      </c>
      <c r="C238" s="27"/>
      <c r="D238" s="36"/>
      <c r="E238" s="27">
        <v>2</v>
      </c>
      <c r="F238" s="27" t="s">
        <v>680</v>
      </c>
      <c r="G238" s="27" t="s">
        <v>680</v>
      </c>
      <c r="H238" s="2" t="str">
        <f t="shared" si="40"/>
        <v>LIBRE</v>
      </c>
      <c r="I238" s="3">
        <f t="shared" si="41"/>
        <v>1</v>
      </c>
      <c r="J238" s="13" t="str">
        <f t="shared" si="42"/>
        <v>No Recupera</v>
      </c>
      <c r="K238" s="11"/>
      <c r="L238" s="24">
        <f t="shared" si="43"/>
        <v>0.66666666666666663</v>
      </c>
      <c r="M238" s="13" t="str">
        <f t="shared" si="44"/>
        <v>LIBRE</v>
      </c>
      <c r="O238" s="1">
        <f t="shared" si="45"/>
        <v>1</v>
      </c>
      <c r="P238">
        <f t="shared" si="46"/>
        <v>2</v>
      </c>
      <c r="Q238" t="str">
        <f t="shared" si="47"/>
        <v>LIBRE</v>
      </c>
      <c r="R238" t="str">
        <f t="shared" si="48"/>
        <v>LIBRE</v>
      </c>
      <c r="S238" t="str">
        <f t="shared" si="49"/>
        <v>LIBRE</v>
      </c>
      <c r="T238">
        <f t="shared" si="50"/>
        <v>0.66666666666666663</v>
      </c>
      <c r="U238" t="str">
        <f t="shared" si="51"/>
        <v>No Recupera</v>
      </c>
      <c r="V238" t="str">
        <f t="shared" si="52"/>
        <v>No Recupera</v>
      </c>
    </row>
    <row r="239" spans="1:22" x14ac:dyDescent="0.25">
      <c r="A239" s="11" t="s">
        <v>489</v>
      </c>
      <c r="B239" s="11" t="s">
        <v>490</v>
      </c>
      <c r="C239" s="27"/>
      <c r="D239" s="36"/>
      <c r="E239" s="27">
        <v>7</v>
      </c>
      <c r="F239" s="27">
        <v>9</v>
      </c>
      <c r="G239" s="27">
        <v>10</v>
      </c>
      <c r="H239" s="2" t="str">
        <f t="shared" si="40"/>
        <v>PROMOCIONÓ</v>
      </c>
      <c r="I239" s="3">
        <f t="shared" si="41"/>
        <v>8.6666666666666661</v>
      </c>
      <c r="J239" s="13" t="str">
        <f t="shared" si="42"/>
        <v>NO VA AL RECUPERATORIO INTEGRADOR -PROMOCIONÓ</v>
      </c>
      <c r="K239" s="11"/>
      <c r="L239" s="24">
        <f t="shared" si="43"/>
        <v>5.333333333333333</v>
      </c>
      <c r="M239" s="13" t="str">
        <f t="shared" si="44"/>
        <v>LIBRE</v>
      </c>
      <c r="O239" s="1">
        <f t="shared" si="45"/>
        <v>8.6666666666666661</v>
      </c>
      <c r="P239">
        <f t="shared" si="46"/>
        <v>0</v>
      </c>
      <c r="Q239" t="str">
        <f t="shared" si="47"/>
        <v>PROMOCIONÓ</v>
      </c>
      <c r="R239" t="str">
        <f t="shared" si="48"/>
        <v>PROMOCIONÓ</v>
      </c>
      <c r="S239" t="str">
        <f t="shared" si="49"/>
        <v>REGULAR</v>
      </c>
      <c r="T239">
        <f t="shared" si="50"/>
        <v>5.333333333333333</v>
      </c>
      <c r="U239" t="str">
        <f t="shared" si="51"/>
        <v>NO VA AL RECUPERATORIO INTEGRADOR -PROMOCIONÓ</v>
      </c>
      <c r="V239" t="str">
        <f t="shared" si="52"/>
        <v>No Recupera</v>
      </c>
    </row>
    <row r="240" spans="1:22" x14ac:dyDescent="0.25">
      <c r="A240" s="11" t="s">
        <v>491</v>
      </c>
      <c r="B240" s="11" t="s">
        <v>492</v>
      </c>
      <c r="C240" s="27"/>
      <c r="D240" s="36"/>
      <c r="E240" s="27">
        <v>10</v>
      </c>
      <c r="F240" s="27">
        <v>10</v>
      </c>
      <c r="G240" s="27">
        <v>10</v>
      </c>
      <c r="H240" s="2" t="str">
        <f t="shared" si="40"/>
        <v>PROMOCIONÓ</v>
      </c>
      <c r="I240" s="3">
        <f t="shared" si="41"/>
        <v>10</v>
      </c>
      <c r="J240" s="13" t="str">
        <f t="shared" si="42"/>
        <v>NO VA AL RECUPERATORIO INTEGRADOR -PROMOCIONÓ</v>
      </c>
      <c r="K240" s="11"/>
      <c r="L240" s="24">
        <f t="shared" si="43"/>
        <v>6.666666666666667</v>
      </c>
      <c r="M240" s="13" t="str">
        <f t="shared" si="44"/>
        <v>REGULAR</v>
      </c>
      <c r="O240" s="1">
        <f t="shared" si="45"/>
        <v>10</v>
      </c>
      <c r="P240">
        <f t="shared" si="46"/>
        <v>0</v>
      </c>
      <c r="Q240" t="str">
        <f t="shared" si="47"/>
        <v>PROMOCIONÓ</v>
      </c>
      <c r="R240" t="str">
        <f t="shared" si="48"/>
        <v>PROMOCIONÓ</v>
      </c>
      <c r="S240" t="str">
        <f t="shared" si="49"/>
        <v>REGULAR</v>
      </c>
      <c r="T240">
        <f t="shared" si="50"/>
        <v>6.666666666666667</v>
      </c>
      <c r="U240" t="str">
        <f t="shared" si="51"/>
        <v>NO VA AL RECUPERATORIO INTEGRADOR -PROMOCIONÓ</v>
      </c>
      <c r="V240" t="str">
        <f t="shared" si="52"/>
        <v>No Recupera</v>
      </c>
    </row>
    <row r="241" spans="1:22" x14ac:dyDescent="0.25">
      <c r="A241" s="11" t="s">
        <v>493</v>
      </c>
      <c r="B241" s="11" t="s">
        <v>494</v>
      </c>
      <c r="C241" s="27"/>
      <c r="D241" s="36"/>
      <c r="E241" s="27">
        <v>8</v>
      </c>
      <c r="F241" s="27">
        <v>9</v>
      </c>
      <c r="G241" s="27">
        <v>10</v>
      </c>
      <c r="H241" s="2" t="str">
        <f t="shared" si="40"/>
        <v>PROMOCIONÓ</v>
      </c>
      <c r="I241" s="3">
        <f t="shared" si="41"/>
        <v>9</v>
      </c>
      <c r="J241" s="13" t="str">
        <f t="shared" si="42"/>
        <v>NO VA AL RECUPERATORIO INTEGRADOR -PROMOCIONÓ</v>
      </c>
      <c r="K241" s="11"/>
      <c r="L241" s="24">
        <f t="shared" si="43"/>
        <v>5.666666666666667</v>
      </c>
      <c r="M241" s="13" t="str">
        <f t="shared" si="44"/>
        <v>LIBRE</v>
      </c>
      <c r="O241" s="1">
        <f t="shared" si="45"/>
        <v>9</v>
      </c>
      <c r="P241">
        <f t="shared" si="46"/>
        <v>0</v>
      </c>
      <c r="Q241" t="str">
        <f t="shared" si="47"/>
        <v>PROMOCIONÓ</v>
      </c>
      <c r="R241" t="str">
        <f t="shared" si="48"/>
        <v>PROMOCIONÓ</v>
      </c>
      <c r="S241" t="str">
        <f t="shared" si="49"/>
        <v>REGULAR</v>
      </c>
      <c r="T241">
        <f t="shared" si="50"/>
        <v>5.666666666666667</v>
      </c>
      <c r="U241" t="str">
        <f t="shared" si="51"/>
        <v>NO VA AL RECUPERATORIO INTEGRADOR -PROMOCIONÓ</v>
      </c>
      <c r="V241" t="str">
        <f t="shared" si="52"/>
        <v>No Recupera</v>
      </c>
    </row>
    <row r="242" spans="1:22" x14ac:dyDescent="0.25">
      <c r="A242" s="11" t="s">
        <v>495</v>
      </c>
      <c r="B242" s="11" t="s">
        <v>496</v>
      </c>
      <c r="C242" s="27"/>
      <c r="D242" s="36"/>
      <c r="E242" s="27" t="s">
        <v>680</v>
      </c>
      <c r="F242" s="27" t="s">
        <v>680</v>
      </c>
      <c r="G242" s="27" t="s">
        <v>680</v>
      </c>
      <c r="H242" s="2" t="str">
        <f t="shared" si="40"/>
        <v>LIBRE</v>
      </c>
      <c r="I242" s="3" t="str">
        <f t="shared" si="41"/>
        <v>AUS</v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>AUS</v>
      </c>
      <c r="P242">
        <f t="shared" si="46"/>
        <v>3</v>
      </c>
      <c r="Q242" t="str">
        <f t="shared" si="47"/>
        <v>LIBRE</v>
      </c>
      <c r="R242" t="str">
        <f t="shared" si="48"/>
        <v>LIBRE</v>
      </c>
      <c r="S242" t="str">
        <f t="shared" si="49"/>
        <v>LIBRE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 x14ac:dyDescent="0.25">
      <c r="A243" s="11" t="s">
        <v>497</v>
      </c>
      <c r="B243" s="11" t="s">
        <v>498</v>
      </c>
      <c r="C243" s="27"/>
      <c r="D243" s="36"/>
      <c r="E243" s="27">
        <v>6</v>
      </c>
      <c r="F243" s="27">
        <v>6</v>
      </c>
      <c r="G243" s="27">
        <v>8</v>
      </c>
      <c r="H243" s="2" t="str">
        <f t="shared" si="40"/>
        <v>PROMOCIONÓ</v>
      </c>
      <c r="I243" s="3">
        <f t="shared" si="41"/>
        <v>6.666666666666667</v>
      </c>
      <c r="J243" s="13" t="str">
        <f t="shared" si="42"/>
        <v>NO VA AL RECUPERATORIO INTEGRADOR -PROMOCIONÓ</v>
      </c>
      <c r="K243" s="11"/>
      <c r="L243" s="24">
        <f t="shared" si="43"/>
        <v>4</v>
      </c>
      <c r="M243" s="13" t="str">
        <f t="shared" si="44"/>
        <v>LIBRE</v>
      </c>
      <c r="O243" s="1">
        <f t="shared" si="45"/>
        <v>6.666666666666667</v>
      </c>
      <c r="P243">
        <f t="shared" si="46"/>
        <v>0</v>
      </c>
      <c r="Q243" t="str">
        <f t="shared" si="47"/>
        <v>PROMOCIONÓ</v>
      </c>
      <c r="R243" t="str">
        <f t="shared" si="48"/>
        <v>PROMOCIONÓ</v>
      </c>
      <c r="S243" t="str">
        <f t="shared" si="49"/>
        <v>REGULAR</v>
      </c>
      <c r="T243">
        <f t="shared" si="50"/>
        <v>4</v>
      </c>
      <c r="U243" t="str">
        <f t="shared" si="51"/>
        <v>NO VA AL RECUPERATORIO INTEGRADOR -PROMOCIONÓ</v>
      </c>
      <c r="V243" t="str">
        <f t="shared" si="52"/>
        <v>No Recupera</v>
      </c>
    </row>
    <row r="244" spans="1:22" x14ac:dyDescent="0.25">
      <c r="A244" s="11" t="s">
        <v>499</v>
      </c>
      <c r="B244" s="11" t="s">
        <v>500</v>
      </c>
      <c r="C244" s="27"/>
      <c r="D244" s="36"/>
      <c r="E244" s="27">
        <v>3</v>
      </c>
      <c r="F244" s="27" t="s">
        <v>680</v>
      </c>
      <c r="G244" s="27" t="s">
        <v>680</v>
      </c>
      <c r="H244" s="2" t="str">
        <f t="shared" si="40"/>
        <v>LIBRE</v>
      </c>
      <c r="I244" s="3">
        <f t="shared" si="41"/>
        <v>1.5</v>
      </c>
      <c r="J244" s="13" t="str">
        <f t="shared" si="42"/>
        <v>No Recupera</v>
      </c>
      <c r="K244" s="11"/>
      <c r="L244" s="24">
        <f t="shared" si="43"/>
        <v>1</v>
      </c>
      <c r="M244" s="13" t="str">
        <f t="shared" si="44"/>
        <v>LIBRE</v>
      </c>
      <c r="O244" s="1">
        <f t="shared" si="45"/>
        <v>1.5</v>
      </c>
      <c r="P244">
        <f t="shared" si="46"/>
        <v>2</v>
      </c>
      <c r="Q244" t="str">
        <f t="shared" si="47"/>
        <v>LIBRE</v>
      </c>
      <c r="R244" t="str">
        <f t="shared" si="48"/>
        <v>LIBRE</v>
      </c>
      <c r="S244" t="str">
        <f t="shared" si="49"/>
        <v>LIBRE</v>
      </c>
      <c r="T244">
        <f t="shared" si="50"/>
        <v>1</v>
      </c>
      <c r="U244" t="str">
        <f t="shared" si="51"/>
        <v>No Recupera</v>
      </c>
      <c r="V244" t="str">
        <f t="shared" si="52"/>
        <v>No Recupera</v>
      </c>
    </row>
    <row r="245" spans="1:22" x14ac:dyDescent="0.25">
      <c r="A245" s="11" t="s">
        <v>501</v>
      </c>
      <c r="B245" s="11" t="s">
        <v>502</v>
      </c>
      <c r="C245" s="27"/>
      <c r="D245" s="36"/>
      <c r="E245" s="27" t="s">
        <v>680</v>
      </c>
      <c r="F245" s="27" t="s">
        <v>680</v>
      </c>
      <c r="G245" s="27" t="s">
        <v>680</v>
      </c>
      <c r="H245" s="2" t="str">
        <f t="shared" si="40"/>
        <v>LIBRE</v>
      </c>
      <c r="I245" s="3" t="str">
        <f t="shared" si="41"/>
        <v>AUS</v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>AUS</v>
      </c>
      <c r="P245">
        <f t="shared" si="46"/>
        <v>3</v>
      </c>
      <c r="Q245" t="str">
        <f t="shared" si="47"/>
        <v>LIBRE</v>
      </c>
      <c r="R245" t="str">
        <f t="shared" si="48"/>
        <v>LIBRE</v>
      </c>
      <c r="S245" t="str">
        <f t="shared" si="49"/>
        <v>LIBRE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 x14ac:dyDescent="0.25">
      <c r="A246" s="11" t="s">
        <v>503</v>
      </c>
      <c r="B246" s="11" t="s">
        <v>504</v>
      </c>
      <c r="C246" s="27"/>
      <c r="D246" s="36"/>
      <c r="E246" s="27">
        <v>6</v>
      </c>
      <c r="F246" s="27">
        <v>6</v>
      </c>
      <c r="G246" s="27">
        <v>4</v>
      </c>
      <c r="H246" s="2" t="str">
        <f t="shared" si="40"/>
        <v>LIBRE</v>
      </c>
      <c r="I246" s="3">
        <f t="shared" si="41"/>
        <v>5.333333333333333</v>
      </c>
      <c r="J246" s="13" t="str">
        <f t="shared" si="42"/>
        <v>PUEDE RECUPERAR INTEGRADOR PARA PROMOCION</v>
      </c>
      <c r="K246" s="11"/>
      <c r="L246" s="24">
        <f t="shared" si="43"/>
        <v>4</v>
      </c>
      <c r="M246" s="13" t="str">
        <f t="shared" si="44"/>
        <v>LIBRE</v>
      </c>
      <c r="O246" s="1">
        <f t="shared" si="45"/>
        <v>5.333333333333333</v>
      </c>
      <c r="P246">
        <f t="shared" si="46"/>
        <v>0</v>
      </c>
      <c r="Q246" t="str">
        <f t="shared" si="47"/>
        <v>LIBRE</v>
      </c>
      <c r="R246" t="str">
        <f t="shared" si="48"/>
        <v>LIBRE</v>
      </c>
      <c r="S246" t="str">
        <f t="shared" si="49"/>
        <v>LIBRE</v>
      </c>
      <c r="T246">
        <f t="shared" si="50"/>
        <v>4</v>
      </c>
      <c r="U246" t="str">
        <f t="shared" si="51"/>
        <v>PUEDE RECUPERAR INTEGRADOR PARA PROMOCION</v>
      </c>
      <c r="V246" t="str">
        <f t="shared" si="52"/>
        <v>PUEDE RECUPERAR INTEGRADOR PARA PROMOCION</v>
      </c>
    </row>
    <row r="247" spans="1:22" x14ac:dyDescent="0.25">
      <c r="A247" s="11" t="s">
        <v>505</v>
      </c>
      <c r="B247" s="11" t="s">
        <v>506</v>
      </c>
      <c r="C247" s="27"/>
      <c r="D247" s="36"/>
      <c r="E247" s="27">
        <v>8</v>
      </c>
      <c r="F247" s="27">
        <v>9</v>
      </c>
      <c r="G247" s="27">
        <v>9</v>
      </c>
      <c r="H247" s="2" t="str">
        <f t="shared" si="40"/>
        <v>PROMOCIONÓ</v>
      </c>
      <c r="I247" s="3">
        <f t="shared" si="41"/>
        <v>8.6666666666666661</v>
      </c>
      <c r="J247" s="13" t="str">
        <f t="shared" si="42"/>
        <v>NO VA AL RECUPERATORIO INTEGRADOR -PROMOCIONÓ</v>
      </c>
      <c r="K247" s="11"/>
      <c r="L247" s="24">
        <f t="shared" si="43"/>
        <v>5.666666666666667</v>
      </c>
      <c r="M247" s="13" t="str">
        <f t="shared" si="44"/>
        <v>LIBRE</v>
      </c>
      <c r="O247" s="1">
        <f t="shared" si="45"/>
        <v>8.6666666666666661</v>
      </c>
      <c r="P247">
        <f t="shared" si="46"/>
        <v>0</v>
      </c>
      <c r="Q247" t="str">
        <f t="shared" si="47"/>
        <v>PROMOCIONÓ</v>
      </c>
      <c r="R247" t="str">
        <f t="shared" si="48"/>
        <v>PROMOCIONÓ</v>
      </c>
      <c r="S247" t="str">
        <f t="shared" si="49"/>
        <v>REGULAR</v>
      </c>
      <c r="T247">
        <f t="shared" si="50"/>
        <v>5.666666666666667</v>
      </c>
      <c r="U247" t="str">
        <f t="shared" si="51"/>
        <v>NO VA AL RECUPERATORIO INTEGRADOR -PROMOCIONÓ</v>
      </c>
      <c r="V247" t="str">
        <f t="shared" si="52"/>
        <v>No Recupera</v>
      </c>
    </row>
    <row r="248" spans="1:22" x14ac:dyDescent="0.25">
      <c r="A248" s="11" t="s">
        <v>507</v>
      </c>
      <c r="B248" s="11" t="s">
        <v>508</v>
      </c>
      <c r="C248" s="27"/>
      <c r="D248" s="36"/>
      <c r="E248" s="27">
        <v>10</v>
      </c>
      <c r="F248" s="27">
        <v>9</v>
      </c>
      <c r="G248" s="27">
        <v>8</v>
      </c>
      <c r="H248" s="2" t="str">
        <f t="shared" si="40"/>
        <v>PROMOCIONÓ</v>
      </c>
      <c r="I248" s="3">
        <f t="shared" si="41"/>
        <v>9</v>
      </c>
      <c r="J248" s="13" t="str">
        <f t="shared" si="42"/>
        <v>NO VA AL RECUPERATORIO INTEGRADOR -PROMOCIONÓ</v>
      </c>
      <c r="K248" s="11"/>
      <c r="L248" s="24">
        <f t="shared" si="43"/>
        <v>6.333333333333333</v>
      </c>
      <c r="M248" s="13" t="str">
        <f t="shared" si="44"/>
        <v>REGULAR</v>
      </c>
      <c r="O248" s="1">
        <f t="shared" si="45"/>
        <v>9</v>
      </c>
      <c r="P248">
        <f t="shared" si="46"/>
        <v>0</v>
      </c>
      <c r="Q248" t="str">
        <f t="shared" si="47"/>
        <v>PROMOCIONÓ</v>
      </c>
      <c r="R248" t="str">
        <f t="shared" si="48"/>
        <v>PROMOCIONÓ</v>
      </c>
      <c r="S248" t="str">
        <f t="shared" si="49"/>
        <v>REGULAR</v>
      </c>
      <c r="T248">
        <f t="shared" si="50"/>
        <v>6.333333333333333</v>
      </c>
      <c r="U248" t="str">
        <f t="shared" si="51"/>
        <v>NO VA AL RECUPERATORIO INTEGRADOR -PROMOCIONÓ</v>
      </c>
      <c r="V248" t="str">
        <f t="shared" si="52"/>
        <v>No Recupera</v>
      </c>
    </row>
    <row r="249" spans="1:22" x14ac:dyDescent="0.25">
      <c r="A249" s="11" t="s">
        <v>509</v>
      </c>
      <c r="B249" s="11" t="s">
        <v>510</v>
      </c>
      <c r="C249" s="27"/>
      <c r="D249" s="36"/>
      <c r="E249" s="27">
        <v>6</v>
      </c>
      <c r="F249" s="27">
        <v>6</v>
      </c>
      <c r="G249" s="27">
        <v>7</v>
      </c>
      <c r="H249" s="2" t="str">
        <f t="shared" si="40"/>
        <v>PROMOCIONÓ</v>
      </c>
      <c r="I249" s="3">
        <f t="shared" si="41"/>
        <v>6.333333333333333</v>
      </c>
      <c r="J249" s="13" t="str">
        <f t="shared" si="42"/>
        <v>NO VA AL RECUPERATORIO INTEGRADOR -PROMOCIONÓ</v>
      </c>
      <c r="K249" s="11"/>
      <c r="L249" s="24">
        <f t="shared" si="43"/>
        <v>4</v>
      </c>
      <c r="M249" s="13" t="str">
        <f t="shared" si="44"/>
        <v>LIBRE</v>
      </c>
      <c r="O249" s="1">
        <f t="shared" si="45"/>
        <v>6.333333333333333</v>
      </c>
      <c r="P249">
        <f t="shared" si="46"/>
        <v>0</v>
      </c>
      <c r="Q249" t="str">
        <f t="shared" si="47"/>
        <v>PROMOCIONÓ</v>
      </c>
      <c r="R249" t="str">
        <f t="shared" si="48"/>
        <v>PROMOCIONÓ</v>
      </c>
      <c r="S249" t="str">
        <f t="shared" si="49"/>
        <v>REGULAR</v>
      </c>
      <c r="T249">
        <f t="shared" si="50"/>
        <v>4</v>
      </c>
      <c r="U249" t="str">
        <f t="shared" si="51"/>
        <v>NO VA AL RECUPERATORIO INTEGRADOR -PROMOCIONÓ</v>
      </c>
      <c r="V249" t="str">
        <f t="shared" si="52"/>
        <v>No Recupera</v>
      </c>
    </row>
    <row r="250" spans="1:22" x14ac:dyDescent="0.25">
      <c r="A250" s="11" t="s">
        <v>511</v>
      </c>
      <c r="B250" s="11" t="s">
        <v>512</v>
      </c>
      <c r="C250" s="27"/>
      <c r="D250" s="36"/>
      <c r="E250" s="27">
        <v>2</v>
      </c>
      <c r="F250" s="27" t="s">
        <v>680</v>
      </c>
      <c r="G250" s="27" t="s">
        <v>680</v>
      </c>
      <c r="H250" s="2" t="str">
        <f t="shared" si="40"/>
        <v>LIBRE</v>
      </c>
      <c r="I250" s="3">
        <f t="shared" si="41"/>
        <v>1</v>
      </c>
      <c r="J250" s="13" t="str">
        <f t="shared" si="42"/>
        <v>No Recupera</v>
      </c>
      <c r="K250" s="11"/>
      <c r="L250" s="24">
        <f t="shared" si="43"/>
        <v>0.66666666666666663</v>
      </c>
      <c r="M250" s="13" t="str">
        <f t="shared" si="44"/>
        <v>LIBRE</v>
      </c>
      <c r="O250" s="1">
        <f t="shared" si="45"/>
        <v>1</v>
      </c>
      <c r="P250">
        <f t="shared" si="46"/>
        <v>2</v>
      </c>
      <c r="Q250" t="str">
        <f t="shared" si="47"/>
        <v>LIBRE</v>
      </c>
      <c r="R250" t="str">
        <f t="shared" si="48"/>
        <v>LIBRE</v>
      </c>
      <c r="S250" t="str">
        <f t="shared" si="49"/>
        <v>LIBRE</v>
      </c>
      <c r="T250">
        <f t="shared" si="50"/>
        <v>0.66666666666666663</v>
      </c>
      <c r="U250" t="str">
        <f t="shared" si="51"/>
        <v>No Recupera</v>
      </c>
      <c r="V250" t="str">
        <f t="shared" si="52"/>
        <v>No Recupera</v>
      </c>
    </row>
    <row r="251" spans="1:22" x14ac:dyDescent="0.25">
      <c r="A251" s="11" t="s">
        <v>513</v>
      </c>
      <c r="B251" s="11" t="s">
        <v>514</v>
      </c>
      <c r="C251" s="27"/>
      <c r="D251" s="36"/>
      <c r="E251" s="27">
        <v>2</v>
      </c>
      <c r="F251" s="27" t="s">
        <v>680</v>
      </c>
      <c r="G251" s="27" t="s">
        <v>680</v>
      </c>
      <c r="H251" s="2" t="str">
        <f t="shared" si="40"/>
        <v>LIBRE</v>
      </c>
      <c r="I251" s="3">
        <f t="shared" si="41"/>
        <v>1</v>
      </c>
      <c r="J251" s="13" t="str">
        <f t="shared" si="42"/>
        <v>No Recupera</v>
      </c>
      <c r="K251" s="11"/>
      <c r="L251" s="24">
        <f t="shared" si="43"/>
        <v>0.66666666666666663</v>
      </c>
      <c r="M251" s="13" t="str">
        <f t="shared" si="44"/>
        <v>LIBRE</v>
      </c>
      <c r="O251" s="1">
        <f t="shared" si="45"/>
        <v>1</v>
      </c>
      <c r="P251">
        <f t="shared" si="46"/>
        <v>2</v>
      </c>
      <c r="Q251" t="str">
        <f t="shared" si="47"/>
        <v>LIBRE</v>
      </c>
      <c r="R251" t="str">
        <f t="shared" si="48"/>
        <v>LIBRE</v>
      </c>
      <c r="S251" t="str">
        <f t="shared" si="49"/>
        <v>LIBRE</v>
      </c>
      <c r="T251">
        <f t="shared" si="50"/>
        <v>0.66666666666666663</v>
      </c>
      <c r="U251" t="str">
        <f t="shared" si="51"/>
        <v>No Recupera</v>
      </c>
      <c r="V251" t="str">
        <f t="shared" si="52"/>
        <v>No Recupera</v>
      </c>
    </row>
    <row r="252" spans="1:22" x14ac:dyDescent="0.25">
      <c r="A252" s="11" t="s">
        <v>515</v>
      </c>
      <c r="B252" s="11" t="s">
        <v>516</v>
      </c>
      <c r="C252" s="27"/>
      <c r="D252" s="36"/>
      <c r="E252" s="27">
        <v>8</v>
      </c>
      <c r="F252" s="27">
        <v>5</v>
      </c>
      <c r="G252" s="27" t="s">
        <v>680</v>
      </c>
      <c r="H252" s="2" t="str">
        <f t="shared" si="40"/>
        <v>REGULAR</v>
      </c>
      <c r="I252" s="3">
        <f t="shared" si="41"/>
        <v>6.5</v>
      </c>
      <c r="J252" s="13" t="str">
        <f t="shared" si="42"/>
        <v>No Recupera</v>
      </c>
      <c r="K252" s="11"/>
      <c r="L252" s="24">
        <f t="shared" si="43"/>
        <v>4.333333333333333</v>
      </c>
      <c r="M252" s="13" t="str">
        <f t="shared" si="44"/>
        <v>LIBRE</v>
      </c>
      <c r="O252" s="1">
        <f t="shared" si="45"/>
        <v>6.5</v>
      </c>
      <c r="P252">
        <f t="shared" si="46"/>
        <v>1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4.333333333333333</v>
      </c>
      <c r="U252" t="str">
        <f t="shared" si="51"/>
        <v>No Recupera</v>
      </c>
      <c r="V252" t="str">
        <f t="shared" si="52"/>
        <v>No Recupera</v>
      </c>
    </row>
    <row r="253" spans="1:22" x14ac:dyDescent="0.25">
      <c r="A253" s="11" t="s">
        <v>517</v>
      </c>
      <c r="B253" s="11" t="s">
        <v>518</v>
      </c>
      <c r="C253" s="27"/>
      <c r="D253" s="36"/>
      <c r="E253" s="27">
        <v>6</v>
      </c>
      <c r="F253" s="27" t="s">
        <v>680</v>
      </c>
      <c r="G253" s="27" t="s">
        <v>680</v>
      </c>
      <c r="H253" s="2" t="str">
        <f t="shared" si="40"/>
        <v>LIBRE</v>
      </c>
      <c r="I253" s="3">
        <f t="shared" si="41"/>
        <v>3</v>
      </c>
      <c r="J253" s="13" t="str">
        <f t="shared" si="42"/>
        <v>No Recupera</v>
      </c>
      <c r="K253" s="11"/>
      <c r="L253" s="24">
        <f t="shared" si="43"/>
        <v>2</v>
      </c>
      <c r="M253" s="13" t="str">
        <f t="shared" si="44"/>
        <v>LIBRE</v>
      </c>
      <c r="O253" s="1">
        <f t="shared" si="45"/>
        <v>3</v>
      </c>
      <c r="P253">
        <f t="shared" si="46"/>
        <v>2</v>
      </c>
      <c r="Q253" t="str">
        <f t="shared" si="47"/>
        <v>LIBRE</v>
      </c>
      <c r="R253" t="str">
        <f t="shared" si="48"/>
        <v>LIBRE</v>
      </c>
      <c r="S253" t="str">
        <f t="shared" si="49"/>
        <v>LIBRE</v>
      </c>
      <c r="T253">
        <f t="shared" si="50"/>
        <v>2</v>
      </c>
      <c r="U253" t="str">
        <f t="shared" si="51"/>
        <v>No Recupera</v>
      </c>
      <c r="V253" t="str">
        <f t="shared" si="52"/>
        <v>No Recupera</v>
      </c>
    </row>
    <row r="254" spans="1:22" x14ac:dyDescent="0.25">
      <c r="A254" s="11" t="s">
        <v>519</v>
      </c>
      <c r="B254" s="11" t="s">
        <v>520</v>
      </c>
      <c r="C254" s="27"/>
      <c r="D254" s="36"/>
      <c r="E254" s="27">
        <v>3</v>
      </c>
      <c r="F254" s="27" t="s">
        <v>680</v>
      </c>
      <c r="G254" s="27" t="s">
        <v>680</v>
      </c>
      <c r="H254" s="2" t="str">
        <f t="shared" si="40"/>
        <v>LIBRE</v>
      </c>
      <c r="I254" s="3">
        <f t="shared" si="41"/>
        <v>1.5</v>
      </c>
      <c r="J254" s="13" t="str">
        <f t="shared" si="42"/>
        <v>No Recupera</v>
      </c>
      <c r="K254" s="11"/>
      <c r="L254" s="24">
        <f t="shared" si="43"/>
        <v>1</v>
      </c>
      <c r="M254" s="13" t="str">
        <f t="shared" si="44"/>
        <v>LIBRE</v>
      </c>
      <c r="O254" s="1">
        <f t="shared" si="45"/>
        <v>1.5</v>
      </c>
      <c r="P254">
        <f t="shared" si="46"/>
        <v>2</v>
      </c>
      <c r="Q254" t="str">
        <f t="shared" si="47"/>
        <v>LIBRE</v>
      </c>
      <c r="R254" t="str">
        <f t="shared" si="48"/>
        <v>LIBRE</v>
      </c>
      <c r="S254" t="str">
        <f t="shared" si="49"/>
        <v>LIBRE</v>
      </c>
      <c r="T254">
        <f t="shared" si="50"/>
        <v>1</v>
      </c>
      <c r="U254" t="str">
        <f t="shared" si="51"/>
        <v>No Recupera</v>
      </c>
      <c r="V254" t="str">
        <f t="shared" si="52"/>
        <v>No Recupera</v>
      </c>
    </row>
    <row r="255" spans="1:22" x14ac:dyDescent="0.25">
      <c r="A255" s="11" t="s">
        <v>521</v>
      </c>
      <c r="B255" s="11" t="s">
        <v>522</v>
      </c>
      <c r="C255" s="27"/>
      <c r="D255" s="36"/>
      <c r="E255" s="27">
        <v>4</v>
      </c>
      <c r="F255" s="27" t="s">
        <v>680</v>
      </c>
      <c r="G255" s="27" t="s">
        <v>680</v>
      </c>
      <c r="H255" s="2" t="str">
        <f t="shared" si="40"/>
        <v>LIBRE</v>
      </c>
      <c r="I255" s="3">
        <f t="shared" si="41"/>
        <v>2</v>
      </c>
      <c r="J255" s="13" t="str">
        <f t="shared" si="42"/>
        <v>No Recupera</v>
      </c>
      <c r="K255" s="11"/>
      <c r="L255" s="24">
        <f t="shared" si="43"/>
        <v>1.3333333333333333</v>
      </c>
      <c r="M255" s="13" t="str">
        <f t="shared" si="44"/>
        <v>LIBRE</v>
      </c>
      <c r="O255" s="1">
        <f t="shared" si="45"/>
        <v>2</v>
      </c>
      <c r="P255">
        <f t="shared" si="46"/>
        <v>2</v>
      </c>
      <c r="Q255" t="str">
        <f t="shared" si="47"/>
        <v>LIBRE</v>
      </c>
      <c r="R255" t="str">
        <f t="shared" si="48"/>
        <v>LIBRE</v>
      </c>
      <c r="S255" t="str">
        <f t="shared" si="49"/>
        <v>LIBRE</v>
      </c>
      <c r="T255">
        <f t="shared" si="50"/>
        <v>1.3333333333333333</v>
      </c>
      <c r="U255" t="str">
        <f t="shared" si="51"/>
        <v>No Recupera</v>
      </c>
      <c r="V255" t="str">
        <f t="shared" si="52"/>
        <v>No Recupera</v>
      </c>
    </row>
    <row r="256" spans="1:22" x14ac:dyDescent="0.25">
      <c r="A256" s="11" t="s">
        <v>523</v>
      </c>
      <c r="B256" s="11" t="s">
        <v>524</v>
      </c>
      <c r="C256" s="27"/>
      <c r="D256" s="36"/>
      <c r="E256" s="27">
        <v>6</v>
      </c>
      <c r="F256" s="27">
        <v>7</v>
      </c>
      <c r="G256" s="27">
        <v>7</v>
      </c>
      <c r="H256" s="2" t="str">
        <f t="shared" si="40"/>
        <v>PROMOCIONÓ</v>
      </c>
      <c r="I256" s="3">
        <f t="shared" si="41"/>
        <v>6.666666666666667</v>
      </c>
      <c r="J256" s="13" t="str">
        <f t="shared" si="42"/>
        <v>NO VA AL RECUPERATORIO INTEGRADOR -PROMOCIONÓ</v>
      </c>
      <c r="K256" s="11"/>
      <c r="L256" s="24">
        <f t="shared" si="43"/>
        <v>4.333333333333333</v>
      </c>
      <c r="M256" s="13" t="str">
        <f t="shared" si="44"/>
        <v>LIBRE</v>
      </c>
      <c r="O256" s="1">
        <f t="shared" si="45"/>
        <v>6.666666666666667</v>
      </c>
      <c r="P256">
        <f t="shared" si="46"/>
        <v>0</v>
      </c>
      <c r="Q256" t="str">
        <f t="shared" si="47"/>
        <v>PROMOCIONÓ</v>
      </c>
      <c r="R256" t="str">
        <f t="shared" si="48"/>
        <v>PROMOCIONÓ</v>
      </c>
      <c r="S256" t="str">
        <f t="shared" si="49"/>
        <v>REGULAR</v>
      </c>
      <c r="T256">
        <f t="shared" si="50"/>
        <v>4.333333333333333</v>
      </c>
      <c r="U256" t="str">
        <f t="shared" si="51"/>
        <v>NO VA AL RECUPERATORIO INTEGRADOR -PROMOCIONÓ</v>
      </c>
      <c r="V256" t="str">
        <f t="shared" si="52"/>
        <v>No Recupera</v>
      </c>
    </row>
    <row r="257" spans="1:22" x14ac:dyDescent="0.25">
      <c r="A257" s="11" t="s">
        <v>525</v>
      </c>
      <c r="B257" s="11" t="s">
        <v>526</v>
      </c>
      <c r="C257" s="27"/>
      <c r="D257" s="36"/>
      <c r="E257" s="27">
        <v>6</v>
      </c>
      <c r="F257" s="27">
        <v>3</v>
      </c>
      <c r="G257" s="27" t="s">
        <v>680</v>
      </c>
      <c r="H257" s="2" t="str">
        <f t="shared" si="40"/>
        <v>LIBRE</v>
      </c>
      <c r="I257" s="3">
        <f t="shared" si="41"/>
        <v>4.5</v>
      </c>
      <c r="J257" s="13" t="str">
        <f t="shared" si="42"/>
        <v>No Recupera</v>
      </c>
      <c r="K257" s="11"/>
      <c r="L257" s="24">
        <f t="shared" si="43"/>
        <v>3</v>
      </c>
      <c r="M257" s="13" t="str">
        <f t="shared" si="44"/>
        <v>LIBRE</v>
      </c>
      <c r="O257" s="1">
        <f t="shared" si="45"/>
        <v>4.5</v>
      </c>
      <c r="P257">
        <f t="shared" si="46"/>
        <v>1</v>
      </c>
      <c r="Q257" t="str">
        <f t="shared" si="47"/>
        <v>LIBRE</v>
      </c>
      <c r="R257" t="str">
        <f t="shared" si="48"/>
        <v>LIBRE</v>
      </c>
      <c r="S257" t="str">
        <f t="shared" si="49"/>
        <v>LIBRE</v>
      </c>
      <c r="T257">
        <f t="shared" si="50"/>
        <v>3</v>
      </c>
      <c r="U257" t="str">
        <f t="shared" si="51"/>
        <v>No Recupera</v>
      </c>
      <c r="V257" t="str">
        <f t="shared" si="52"/>
        <v>No Recupera</v>
      </c>
    </row>
    <row r="258" spans="1:22" x14ac:dyDescent="0.25">
      <c r="A258" s="11" t="s">
        <v>527</v>
      </c>
      <c r="B258" s="11" t="s">
        <v>528</v>
      </c>
      <c r="C258" s="27"/>
      <c r="D258" s="36"/>
      <c r="E258" s="27">
        <v>8</v>
      </c>
      <c r="F258" s="27">
        <v>8</v>
      </c>
      <c r="G258" s="27">
        <v>9</v>
      </c>
      <c r="H258" s="2" t="str">
        <f t="shared" si="40"/>
        <v>PROMOCIONÓ</v>
      </c>
      <c r="I258" s="3">
        <f t="shared" si="41"/>
        <v>8.3333333333333339</v>
      </c>
      <c r="J258" s="13" t="str">
        <f t="shared" si="42"/>
        <v>NO VA AL RECUPERATORIO INTEGRADOR -PROMOCIONÓ</v>
      </c>
      <c r="K258" s="11"/>
      <c r="L258" s="24">
        <f t="shared" si="43"/>
        <v>5.333333333333333</v>
      </c>
      <c r="M258" s="13" t="str">
        <f t="shared" si="44"/>
        <v>LIBRE</v>
      </c>
      <c r="O258" s="1">
        <f t="shared" si="45"/>
        <v>8.3333333333333339</v>
      </c>
      <c r="P258">
        <f t="shared" si="46"/>
        <v>0</v>
      </c>
      <c r="Q258" t="str">
        <f t="shared" si="47"/>
        <v>PROMOCIONÓ</v>
      </c>
      <c r="R258" t="str">
        <f t="shared" si="48"/>
        <v>PROMOCIONÓ</v>
      </c>
      <c r="S258" t="str">
        <f t="shared" si="49"/>
        <v>REGULAR</v>
      </c>
      <c r="T258">
        <f t="shared" si="50"/>
        <v>5.333333333333333</v>
      </c>
      <c r="U258" t="str">
        <f t="shared" si="51"/>
        <v>NO VA AL RECUPERATORIO INTEGRADOR -PROMOCIONÓ</v>
      </c>
      <c r="V258" t="str">
        <f t="shared" si="52"/>
        <v>No Recupera</v>
      </c>
    </row>
    <row r="259" spans="1:22" x14ac:dyDescent="0.25">
      <c r="A259" s="11" t="s">
        <v>529</v>
      </c>
      <c r="B259" s="11" t="s">
        <v>530</v>
      </c>
      <c r="C259" s="27"/>
      <c r="D259" s="36"/>
      <c r="E259" s="27">
        <v>4</v>
      </c>
      <c r="F259" s="27" t="s">
        <v>680</v>
      </c>
      <c r="G259" s="27" t="s">
        <v>680</v>
      </c>
      <c r="H259" s="2" t="str">
        <f t="shared" si="40"/>
        <v>LIBRE</v>
      </c>
      <c r="I259" s="3">
        <f t="shared" si="41"/>
        <v>2</v>
      </c>
      <c r="J259" s="13" t="str">
        <f t="shared" si="42"/>
        <v>No Recupera</v>
      </c>
      <c r="K259" s="11"/>
      <c r="L259" s="24">
        <f t="shared" si="43"/>
        <v>1.3333333333333333</v>
      </c>
      <c r="M259" s="13" t="str">
        <f t="shared" si="44"/>
        <v>LIBRE</v>
      </c>
      <c r="O259" s="1">
        <f t="shared" si="45"/>
        <v>2</v>
      </c>
      <c r="P259">
        <f t="shared" si="46"/>
        <v>2</v>
      </c>
      <c r="Q259" t="str">
        <f t="shared" si="47"/>
        <v>LIBRE</v>
      </c>
      <c r="R259" t="str">
        <f t="shared" si="48"/>
        <v>LIBRE</v>
      </c>
      <c r="S259" t="str">
        <f t="shared" si="49"/>
        <v>LIBRE</v>
      </c>
      <c r="T259">
        <f t="shared" si="50"/>
        <v>1.3333333333333333</v>
      </c>
      <c r="U259" t="str">
        <f t="shared" si="51"/>
        <v>No Recupera</v>
      </c>
      <c r="V259" t="str">
        <f t="shared" si="52"/>
        <v>No Recupera</v>
      </c>
    </row>
    <row r="260" spans="1:22" x14ac:dyDescent="0.25">
      <c r="A260" s="11" t="s">
        <v>531</v>
      </c>
      <c r="B260" s="11" t="s">
        <v>532</v>
      </c>
      <c r="C260" s="27"/>
      <c r="D260" s="36"/>
      <c r="E260" s="27">
        <v>6</v>
      </c>
      <c r="F260" s="27">
        <v>6</v>
      </c>
      <c r="G260" s="27">
        <v>9</v>
      </c>
      <c r="H260" s="2" t="str">
        <f t="shared" ref="H260:H323" si="53">IF(OR(E260="",F260="",G260=""),"",R260)</f>
        <v>PROMOCIONÓ</v>
      </c>
      <c r="I260" s="3">
        <f t="shared" ref="I260:I323" si="54">O260</f>
        <v>7</v>
      </c>
      <c r="J260" s="13" t="str">
        <f t="shared" ref="J260:J323" si="55">U260</f>
        <v>NO VA AL RECUPERATORIO INTEGRADOR -PROMOCIONÓ</v>
      </c>
      <c r="K260" s="11"/>
      <c r="L260" s="24">
        <f t="shared" ref="L260:L323" si="56">IF(K260=" ", " ", IF(K260="A",H260,SUM(E260,F260,K260)/3))</f>
        <v>4</v>
      </c>
      <c r="M260" s="13" t="str">
        <f t="shared" ref="M260:M323" si="57">IF(AND(L260&gt;5.99,L260&lt;10.01,K260&gt;5.99,K260&lt;10.01),"PROMOCIONÓ CON RECUP",IF(K260&lt;5.99,IF(T260&gt;5.99, "REGULAR","LIBRE"),"LIBRE"))</f>
        <v>LIBRE</v>
      </c>
      <c r="O260" s="1">
        <f t="shared" ref="O260:O323" si="58">IF(OR(E260="",F260="",G260=""),"",IF(P260=3,"AUS",IF(P260=2,AVERAGE(E260:G260)/2,AVERAGE(E260:G260))))</f>
        <v>7</v>
      </c>
      <c r="P260">
        <f t="shared" ref="P260:P323" si="59">COUNTIF(E260:G260,"A")</f>
        <v>0</v>
      </c>
      <c r="Q260" t="str">
        <f t="shared" ref="Q260:Q323" si="60">IF(OR(E260&gt;-0.01,E260&lt;10,E260="A",F260&gt;-0.01,F260&lt;10.01,F260="A",G260&gt;-0.01,G260&lt;10.01,G260="A"),R260,"ERROR DE NOTA")</f>
        <v>PROMOCIONÓ</v>
      </c>
      <c r="R260" t="str">
        <f t="shared" ref="R260:R323" si="61">IF(AND(E260&gt;5.99,E260&lt;10.01,F260&gt;5.99,F260&lt;10.01,G260&gt;5.99,G260&lt;10.01),"PROMOCIONÓ",S260)</f>
        <v>PROMOCIONÓ</v>
      </c>
      <c r="S260" t="str">
        <f t="shared" ref="S260:S323" si="62">IF(P260&lt;1.001,IF(O260&gt;5.99,"REGULAR","LIBRE"),"LIBRE")</f>
        <v>REGULAR</v>
      </c>
      <c r="T260">
        <f t="shared" ref="T260:T323" si="63">SUM(E260,F260,K260)/3</f>
        <v>4</v>
      </c>
      <c r="U260" t="str">
        <f t="shared" ref="U260:U323" si="64">IF(AND(E260&gt;5.99,E260&lt;10.01,F260&gt;5.99,F260&lt;10.01,G260&gt;5.99,G260&lt;10.01),"NO VA AL RECUPERATORIO INTEGRADOR -PROMOCIONÓ",V260)</f>
        <v>NO VA AL RECUPERATORIO INTEGRADOR -PROMOCIONÓ</v>
      </c>
      <c r="V260" t="str">
        <f t="shared" ref="V260:V323" si="65">IF(OR(G260&lt;5.99,G260="A"),IF(AND(E260&gt;5.99,E260&lt;10.01),IF(AND(F260&gt;5.99,F260&lt;10.01),"PUEDE RECUPERAR INTEGRADOR PARA PROMOCION",IF(OR(F260="A",F260&lt;5.99),"No Recupera")), "No Recupera"),"No Recupera")</f>
        <v>No Recupera</v>
      </c>
    </row>
    <row r="261" spans="1:22" x14ac:dyDescent="0.25">
      <c r="A261" s="11" t="s">
        <v>533</v>
      </c>
      <c r="B261" s="11" t="s">
        <v>534</v>
      </c>
      <c r="C261" s="27"/>
      <c r="D261" s="36"/>
      <c r="E261" s="27">
        <v>8</v>
      </c>
      <c r="F261" s="27">
        <v>9</v>
      </c>
      <c r="G261" s="27">
        <v>8</v>
      </c>
      <c r="H261" s="2" t="str">
        <f t="shared" si="53"/>
        <v>PROMOCIONÓ</v>
      </c>
      <c r="I261" s="3">
        <f t="shared" si="54"/>
        <v>8.3333333333333339</v>
      </c>
      <c r="J261" s="13" t="str">
        <f t="shared" si="55"/>
        <v>NO VA AL RECUPERATORIO INTEGRADOR -PROMOCIONÓ</v>
      </c>
      <c r="K261" s="11"/>
      <c r="L261" s="24">
        <f t="shared" si="56"/>
        <v>5.666666666666667</v>
      </c>
      <c r="M261" s="13" t="str">
        <f t="shared" si="57"/>
        <v>LIBRE</v>
      </c>
      <c r="O261" s="1">
        <f t="shared" si="58"/>
        <v>8.3333333333333339</v>
      </c>
      <c r="P261">
        <f t="shared" si="59"/>
        <v>0</v>
      </c>
      <c r="Q261" t="str">
        <f t="shared" si="60"/>
        <v>PROMOCIONÓ</v>
      </c>
      <c r="R261" t="str">
        <f t="shared" si="61"/>
        <v>PROMOCIONÓ</v>
      </c>
      <c r="S261" t="str">
        <f t="shared" si="62"/>
        <v>REGULAR</v>
      </c>
      <c r="T261">
        <f t="shared" si="63"/>
        <v>5.666666666666667</v>
      </c>
      <c r="U261" t="str">
        <f t="shared" si="64"/>
        <v>NO VA AL RECUPERATORIO INTEGRADOR -PROMOCIONÓ</v>
      </c>
      <c r="V261" t="str">
        <f t="shared" si="65"/>
        <v>No Recupera</v>
      </c>
    </row>
    <row r="262" spans="1:22" x14ac:dyDescent="0.25">
      <c r="A262" s="11" t="s">
        <v>535</v>
      </c>
      <c r="B262" s="11" t="s">
        <v>536</v>
      </c>
      <c r="C262" s="27"/>
      <c r="D262" s="36"/>
      <c r="E262" s="27">
        <v>4</v>
      </c>
      <c r="F262" s="27" t="s">
        <v>680</v>
      </c>
      <c r="G262" s="27" t="s">
        <v>680</v>
      </c>
      <c r="H262" s="2" t="str">
        <f t="shared" si="53"/>
        <v>LIBRE</v>
      </c>
      <c r="I262" s="3">
        <f t="shared" si="54"/>
        <v>2</v>
      </c>
      <c r="J262" s="13" t="str">
        <f t="shared" si="55"/>
        <v>No Recupera</v>
      </c>
      <c r="K262" s="11"/>
      <c r="L262" s="24">
        <f t="shared" si="56"/>
        <v>1.3333333333333333</v>
      </c>
      <c r="M262" s="13" t="str">
        <f t="shared" si="57"/>
        <v>LIBRE</v>
      </c>
      <c r="O262" s="1">
        <f t="shared" si="58"/>
        <v>2</v>
      </c>
      <c r="P262">
        <f t="shared" si="59"/>
        <v>2</v>
      </c>
      <c r="Q262" t="str">
        <f t="shared" si="60"/>
        <v>LIBRE</v>
      </c>
      <c r="R262" t="str">
        <f t="shared" si="61"/>
        <v>LIBRE</v>
      </c>
      <c r="S262" t="str">
        <f t="shared" si="62"/>
        <v>LIBRE</v>
      </c>
      <c r="T262">
        <f t="shared" si="63"/>
        <v>1.3333333333333333</v>
      </c>
      <c r="U262" t="str">
        <f t="shared" si="64"/>
        <v>No Recupera</v>
      </c>
      <c r="V262" t="str">
        <f t="shared" si="65"/>
        <v>No Recupera</v>
      </c>
    </row>
    <row r="263" spans="1:22" x14ac:dyDescent="0.25">
      <c r="A263" s="11" t="s">
        <v>537</v>
      </c>
      <c r="B263" s="11" t="s">
        <v>538</v>
      </c>
      <c r="C263" s="27"/>
      <c r="D263" s="36"/>
      <c r="E263" s="27">
        <v>8</v>
      </c>
      <c r="F263" s="27">
        <v>2</v>
      </c>
      <c r="G263" s="27" t="s">
        <v>680</v>
      </c>
      <c r="H263" s="2" t="str">
        <f t="shared" si="53"/>
        <v>LIBRE</v>
      </c>
      <c r="I263" s="3">
        <f t="shared" si="54"/>
        <v>5</v>
      </c>
      <c r="J263" s="13" t="str">
        <f t="shared" si="55"/>
        <v>No Recupera</v>
      </c>
      <c r="K263" s="11"/>
      <c r="L263" s="24">
        <f t="shared" si="56"/>
        <v>3.3333333333333335</v>
      </c>
      <c r="M263" s="13" t="str">
        <f t="shared" si="57"/>
        <v>LIBRE</v>
      </c>
      <c r="O263" s="1">
        <f t="shared" si="58"/>
        <v>5</v>
      </c>
      <c r="P263">
        <f t="shared" si="59"/>
        <v>1</v>
      </c>
      <c r="Q263" t="str">
        <f t="shared" si="60"/>
        <v>LIBRE</v>
      </c>
      <c r="R263" t="str">
        <f t="shared" si="61"/>
        <v>LIBRE</v>
      </c>
      <c r="S263" t="str">
        <f t="shared" si="62"/>
        <v>LIBRE</v>
      </c>
      <c r="T263">
        <f t="shared" si="63"/>
        <v>3.3333333333333335</v>
      </c>
      <c r="U263" t="str">
        <f t="shared" si="64"/>
        <v>No Recupera</v>
      </c>
      <c r="V263" t="str">
        <f t="shared" si="65"/>
        <v>No Recupera</v>
      </c>
    </row>
    <row r="264" spans="1:22" x14ac:dyDescent="0.25">
      <c r="A264" s="11" t="s">
        <v>539</v>
      </c>
      <c r="B264" s="11" t="s">
        <v>540</v>
      </c>
      <c r="C264" s="27"/>
      <c r="D264" s="36"/>
      <c r="E264" s="27">
        <v>6</v>
      </c>
      <c r="F264" s="27">
        <v>4</v>
      </c>
      <c r="G264" s="27" t="s">
        <v>680</v>
      </c>
      <c r="H264" s="2" t="str">
        <f t="shared" si="53"/>
        <v>LIBRE</v>
      </c>
      <c r="I264" s="3">
        <f t="shared" si="54"/>
        <v>5</v>
      </c>
      <c r="J264" s="13" t="str">
        <f t="shared" si="55"/>
        <v>No Recupera</v>
      </c>
      <c r="K264" s="11"/>
      <c r="L264" s="24">
        <f t="shared" si="56"/>
        <v>3.3333333333333335</v>
      </c>
      <c r="M264" s="13" t="str">
        <f t="shared" si="57"/>
        <v>LIBRE</v>
      </c>
      <c r="O264" s="1">
        <f t="shared" si="58"/>
        <v>5</v>
      </c>
      <c r="P264">
        <f t="shared" si="59"/>
        <v>1</v>
      </c>
      <c r="Q264" t="str">
        <f t="shared" si="60"/>
        <v>LIBRE</v>
      </c>
      <c r="R264" t="str">
        <f t="shared" si="61"/>
        <v>LIBRE</v>
      </c>
      <c r="S264" t="str">
        <f t="shared" si="62"/>
        <v>LIBRE</v>
      </c>
      <c r="T264">
        <f t="shared" si="63"/>
        <v>3.3333333333333335</v>
      </c>
      <c r="U264" t="str">
        <f t="shared" si="64"/>
        <v>No Recupera</v>
      </c>
      <c r="V264" t="str">
        <f t="shared" si="65"/>
        <v>No Recupera</v>
      </c>
    </row>
    <row r="265" spans="1:22" x14ac:dyDescent="0.25">
      <c r="A265" s="11" t="s">
        <v>541</v>
      </c>
      <c r="B265" s="11" t="s">
        <v>542</v>
      </c>
      <c r="C265" s="27"/>
      <c r="D265" s="36"/>
      <c r="E265" s="27">
        <v>9</v>
      </c>
      <c r="F265" s="27">
        <v>8</v>
      </c>
      <c r="G265" s="27">
        <v>9</v>
      </c>
      <c r="H265" s="2" t="str">
        <f t="shared" si="53"/>
        <v>PROMOCIONÓ</v>
      </c>
      <c r="I265" s="3">
        <f t="shared" si="54"/>
        <v>8.6666666666666661</v>
      </c>
      <c r="J265" s="13" t="str">
        <f t="shared" si="55"/>
        <v>NO VA AL RECUPERATORIO INTEGRADOR -PROMOCIONÓ</v>
      </c>
      <c r="K265" s="11"/>
      <c r="L265" s="24">
        <f t="shared" si="56"/>
        <v>5.666666666666667</v>
      </c>
      <c r="M265" s="13" t="str">
        <f t="shared" si="57"/>
        <v>LIBRE</v>
      </c>
      <c r="O265" s="1">
        <f t="shared" si="58"/>
        <v>8.6666666666666661</v>
      </c>
      <c r="P265">
        <f t="shared" si="59"/>
        <v>0</v>
      </c>
      <c r="Q265" t="str">
        <f t="shared" si="60"/>
        <v>PROMOCIONÓ</v>
      </c>
      <c r="R265" t="str">
        <f t="shared" si="61"/>
        <v>PROMOCIONÓ</v>
      </c>
      <c r="S265" t="str">
        <f t="shared" si="62"/>
        <v>REGULAR</v>
      </c>
      <c r="T265">
        <f t="shared" si="63"/>
        <v>5.666666666666667</v>
      </c>
      <c r="U265" t="str">
        <f t="shared" si="64"/>
        <v>NO VA AL RECUPERATORIO INTEGRADOR -PROMOCIONÓ</v>
      </c>
      <c r="V265" t="str">
        <f t="shared" si="65"/>
        <v>No Recupera</v>
      </c>
    </row>
    <row r="266" spans="1:22" x14ac:dyDescent="0.25">
      <c r="A266" s="11" t="s">
        <v>543</v>
      </c>
      <c r="B266" s="11" t="s">
        <v>544</v>
      </c>
      <c r="C266" s="27"/>
      <c r="D266" s="36"/>
      <c r="E266" s="27" t="s">
        <v>680</v>
      </c>
      <c r="F266" s="27" t="s">
        <v>680</v>
      </c>
      <c r="G266" s="27" t="s">
        <v>680</v>
      </c>
      <c r="H266" s="2" t="str">
        <f t="shared" si="53"/>
        <v>LIBRE</v>
      </c>
      <c r="I266" s="3" t="str">
        <f t="shared" si="54"/>
        <v>AUS</v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>AUS</v>
      </c>
      <c r="P266">
        <f t="shared" si="59"/>
        <v>3</v>
      </c>
      <c r="Q266" t="str">
        <f t="shared" si="60"/>
        <v>LIBRE</v>
      </c>
      <c r="R266" t="str">
        <f t="shared" si="61"/>
        <v>LIBRE</v>
      </c>
      <c r="S266" t="str">
        <f t="shared" si="62"/>
        <v>LIBRE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 x14ac:dyDescent="0.25">
      <c r="A267" s="11" t="s">
        <v>545</v>
      </c>
      <c r="B267" s="11" t="s">
        <v>546</v>
      </c>
      <c r="C267" s="27"/>
      <c r="D267" s="36"/>
      <c r="E267" s="27" t="s">
        <v>680</v>
      </c>
      <c r="F267" s="27" t="s">
        <v>680</v>
      </c>
      <c r="G267" s="27" t="s">
        <v>680</v>
      </c>
      <c r="H267" s="2" t="str">
        <f t="shared" si="53"/>
        <v>LIBRE</v>
      </c>
      <c r="I267" s="3" t="str">
        <f t="shared" si="54"/>
        <v>AUS</v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>AUS</v>
      </c>
      <c r="P267">
        <f t="shared" si="59"/>
        <v>3</v>
      </c>
      <c r="Q267" t="str">
        <f t="shared" si="60"/>
        <v>LIBRE</v>
      </c>
      <c r="R267" t="str">
        <f t="shared" si="61"/>
        <v>LIBRE</v>
      </c>
      <c r="S267" t="str">
        <f t="shared" si="62"/>
        <v>LIBRE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 x14ac:dyDescent="0.25">
      <c r="A268" s="11" t="s">
        <v>547</v>
      </c>
      <c r="B268" s="11" t="s">
        <v>548</v>
      </c>
      <c r="C268" s="27"/>
      <c r="D268" s="36"/>
      <c r="E268" s="27">
        <v>8</v>
      </c>
      <c r="F268" s="27">
        <v>4</v>
      </c>
      <c r="G268" s="27" t="s">
        <v>680</v>
      </c>
      <c r="H268" s="2" t="str">
        <f t="shared" si="53"/>
        <v>REGULAR</v>
      </c>
      <c r="I268" s="3">
        <f t="shared" si="54"/>
        <v>6</v>
      </c>
      <c r="J268" s="13" t="str">
        <f t="shared" si="55"/>
        <v>No Recupera</v>
      </c>
      <c r="K268" s="11"/>
      <c r="L268" s="24">
        <f t="shared" si="56"/>
        <v>4</v>
      </c>
      <c r="M268" s="13" t="str">
        <f t="shared" si="57"/>
        <v>LIBRE</v>
      </c>
      <c r="O268" s="1">
        <f t="shared" si="58"/>
        <v>6</v>
      </c>
      <c r="P268">
        <f t="shared" si="59"/>
        <v>1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4</v>
      </c>
      <c r="U268" t="str">
        <f t="shared" si="64"/>
        <v>No Recupera</v>
      </c>
      <c r="V268" t="str">
        <f t="shared" si="65"/>
        <v>No Recupera</v>
      </c>
    </row>
    <row r="269" spans="1:22" x14ac:dyDescent="0.25">
      <c r="A269" s="11" t="s">
        <v>549</v>
      </c>
      <c r="B269" s="11" t="s">
        <v>550</v>
      </c>
      <c r="C269" s="27"/>
      <c r="D269" s="36"/>
      <c r="E269" s="27">
        <v>8</v>
      </c>
      <c r="F269" s="27">
        <v>4</v>
      </c>
      <c r="G269" s="27" t="s">
        <v>680</v>
      </c>
      <c r="H269" s="2" t="str">
        <f t="shared" si="53"/>
        <v>REGULAR</v>
      </c>
      <c r="I269" s="3">
        <f t="shared" si="54"/>
        <v>6</v>
      </c>
      <c r="J269" s="13" t="str">
        <f t="shared" si="55"/>
        <v>No Recupera</v>
      </c>
      <c r="K269" s="11"/>
      <c r="L269" s="24">
        <f t="shared" si="56"/>
        <v>4</v>
      </c>
      <c r="M269" s="13" t="str">
        <f t="shared" si="57"/>
        <v>LIBRE</v>
      </c>
      <c r="O269" s="1">
        <f t="shared" si="58"/>
        <v>6</v>
      </c>
      <c r="P269">
        <f t="shared" si="59"/>
        <v>1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4</v>
      </c>
      <c r="U269" t="str">
        <f t="shared" si="64"/>
        <v>No Recupera</v>
      </c>
      <c r="V269" t="str">
        <f t="shared" si="65"/>
        <v>No Recupera</v>
      </c>
    </row>
    <row r="270" spans="1:22" x14ac:dyDescent="0.25">
      <c r="A270" s="11" t="s">
        <v>551</v>
      </c>
      <c r="B270" s="11" t="s">
        <v>552</v>
      </c>
      <c r="C270" s="27"/>
      <c r="D270" s="36"/>
      <c r="E270" s="27" t="s">
        <v>680</v>
      </c>
      <c r="F270" s="27" t="s">
        <v>680</v>
      </c>
      <c r="G270" s="27" t="s">
        <v>680</v>
      </c>
      <c r="H270" s="2" t="str">
        <f t="shared" si="53"/>
        <v>LIBRE</v>
      </c>
      <c r="I270" s="3" t="str">
        <f t="shared" si="54"/>
        <v>AUS</v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>AUS</v>
      </c>
      <c r="P270">
        <f t="shared" si="59"/>
        <v>3</v>
      </c>
      <c r="Q270" t="str">
        <f t="shared" si="60"/>
        <v>LIBRE</v>
      </c>
      <c r="R270" t="str">
        <f t="shared" si="61"/>
        <v>LIBRE</v>
      </c>
      <c r="S270" t="str">
        <f t="shared" si="62"/>
        <v>LIBRE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 x14ac:dyDescent="0.25">
      <c r="A271" s="11" t="s">
        <v>553</v>
      </c>
      <c r="B271" s="11" t="s">
        <v>554</v>
      </c>
      <c r="C271" s="27"/>
      <c r="D271" s="36"/>
      <c r="E271" s="27">
        <v>4</v>
      </c>
      <c r="F271" s="27" t="s">
        <v>680</v>
      </c>
      <c r="G271" s="27" t="s">
        <v>680</v>
      </c>
      <c r="H271" s="2" t="str">
        <f t="shared" si="53"/>
        <v>LIBRE</v>
      </c>
      <c r="I271" s="3">
        <f t="shared" si="54"/>
        <v>2</v>
      </c>
      <c r="J271" s="13" t="str">
        <f t="shared" si="55"/>
        <v>No Recupera</v>
      </c>
      <c r="K271" s="11"/>
      <c r="L271" s="24">
        <f t="shared" si="56"/>
        <v>1.3333333333333333</v>
      </c>
      <c r="M271" s="13" t="str">
        <f t="shared" si="57"/>
        <v>LIBRE</v>
      </c>
      <c r="O271" s="1">
        <f t="shared" si="58"/>
        <v>2</v>
      </c>
      <c r="P271">
        <f t="shared" si="59"/>
        <v>2</v>
      </c>
      <c r="Q271" t="str">
        <f t="shared" si="60"/>
        <v>LIBRE</v>
      </c>
      <c r="R271" t="str">
        <f t="shared" si="61"/>
        <v>LIBRE</v>
      </c>
      <c r="S271" t="str">
        <f t="shared" si="62"/>
        <v>LIBRE</v>
      </c>
      <c r="T271">
        <f t="shared" si="63"/>
        <v>1.3333333333333333</v>
      </c>
      <c r="U271" t="str">
        <f t="shared" si="64"/>
        <v>No Recupera</v>
      </c>
      <c r="V271" t="str">
        <f t="shared" si="65"/>
        <v>No Recupera</v>
      </c>
    </row>
    <row r="272" spans="1:22" x14ac:dyDescent="0.25">
      <c r="A272" s="11" t="s">
        <v>555</v>
      </c>
      <c r="B272" s="11" t="s">
        <v>556</v>
      </c>
      <c r="C272" s="27"/>
      <c r="D272" s="36"/>
      <c r="E272" s="27">
        <v>6</v>
      </c>
      <c r="F272" s="27">
        <v>6</v>
      </c>
      <c r="G272" s="27">
        <v>7</v>
      </c>
      <c r="H272" s="2" t="str">
        <f t="shared" si="53"/>
        <v>PROMOCIONÓ</v>
      </c>
      <c r="I272" s="3">
        <f t="shared" si="54"/>
        <v>6.333333333333333</v>
      </c>
      <c r="J272" s="13" t="str">
        <f t="shared" si="55"/>
        <v>NO VA AL RECUPERATORIO INTEGRADOR -PROMOCIONÓ</v>
      </c>
      <c r="K272" s="11"/>
      <c r="L272" s="24">
        <f t="shared" si="56"/>
        <v>4</v>
      </c>
      <c r="M272" s="13" t="str">
        <f t="shared" si="57"/>
        <v>LIBRE</v>
      </c>
      <c r="O272" s="1">
        <f t="shared" si="58"/>
        <v>6.333333333333333</v>
      </c>
      <c r="P272">
        <f t="shared" si="59"/>
        <v>0</v>
      </c>
      <c r="Q272" t="str">
        <f t="shared" si="60"/>
        <v>PROMOCIONÓ</v>
      </c>
      <c r="R272" t="str">
        <f t="shared" si="61"/>
        <v>PROMOCIONÓ</v>
      </c>
      <c r="S272" t="str">
        <f t="shared" si="62"/>
        <v>REGULAR</v>
      </c>
      <c r="T272">
        <f t="shared" si="63"/>
        <v>4</v>
      </c>
      <c r="U272" t="str">
        <f t="shared" si="64"/>
        <v>NO VA AL RECUPERATORIO INTEGRADOR -PROMOCIONÓ</v>
      </c>
      <c r="V272" t="str">
        <f t="shared" si="65"/>
        <v>No Recupera</v>
      </c>
    </row>
    <row r="273" spans="1:22" x14ac:dyDescent="0.25">
      <c r="A273" s="11" t="s">
        <v>557</v>
      </c>
      <c r="B273" s="11" t="s">
        <v>558</v>
      </c>
      <c r="C273" s="27"/>
      <c r="D273" s="36"/>
      <c r="E273" s="27">
        <v>6</v>
      </c>
      <c r="F273" s="27">
        <v>3</v>
      </c>
      <c r="G273" s="27" t="s">
        <v>680</v>
      </c>
      <c r="H273" s="2" t="str">
        <f t="shared" si="53"/>
        <v>LIBRE</v>
      </c>
      <c r="I273" s="3">
        <f t="shared" si="54"/>
        <v>4.5</v>
      </c>
      <c r="J273" s="13" t="str">
        <f t="shared" si="55"/>
        <v>No Recupera</v>
      </c>
      <c r="K273" s="11"/>
      <c r="L273" s="24">
        <f t="shared" si="56"/>
        <v>3</v>
      </c>
      <c r="M273" s="13" t="str">
        <f t="shared" si="57"/>
        <v>LIBRE</v>
      </c>
      <c r="O273" s="1">
        <f t="shared" si="58"/>
        <v>4.5</v>
      </c>
      <c r="P273">
        <f t="shared" si="59"/>
        <v>1</v>
      </c>
      <c r="Q273" t="str">
        <f t="shared" si="60"/>
        <v>LIBRE</v>
      </c>
      <c r="R273" t="str">
        <f t="shared" si="61"/>
        <v>LIBRE</v>
      </c>
      <c r="S273" t="str">
        <f t="shared" si="62"/>
        <v>LIBRE</v>
      </c>
      <c r="T273">
        <f t="shared" si="63"/>
        <v>3</v>
      </c>
      <c r="U273" t="str">
        <f t="shared" si="64"/>
        <v>No Recupera</v>
      </c>
      <c r="V273" t="str">
        <f t="shared" si="65"/>
        <v>No Recupera</v>
      </c>
    </row>
    <row r="274" spans="1:22" x14ac:dyDescent="0.25">
      <c r="A274" s="11" t="s">
        <v>559</v>
      </c>
      <c r="B274" s="11" t="s">
        <v>560</v>
      </c>
      <c r="C274" s="27"/>
      <c r="D274" s="36"/>
      <c r="E274" s="27" t="s">
        <v>680</v>
      </c>
      <c r="F274" s="27" t="s">
        <v>680</v>
      </c>
      <c r="G274" s="27" t="s">
        <v>680</v>
      </c>
      <c r="H274" s="2" t="str">
        <f t="shared" si="53"/>
        <v>LIBRE</v>
      </c>
      <c r="I274" s="3" t="str">
        <f t="shared" si="54"/>
        <v>AUS</v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>AUS</v>
      </c>
      <c r="P274">
        <f t="shared" si="59"/>
        <v>3</v>
      </c>
      <c r="Q274" t="str">
        <f t="shared" si="60"/>
        <v>LIBRE</v>
      </c>
      <c r="R274" t="str">
        <f t="shared" si="61"/>
        <v>LIBRE</v>
      </c>
      <c r="S274" t="str">
        <f t="shared" si="62"/>
        <v>LIBRE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 x14ac:dyDescent="0.25">
      <c r="A275" s="11" t="s">
        <v>561</v>
      </c>
      <c r="B275" s="11" t="s">
        <v>562</v>
      </c>
      <c r="C275" s="27"/>
      <c r="D275" s="36"/>
      <c r="E275" s="27">
        <v>5</v>
      </c>
      <c r="F275" s="27" t="s">
        <v>680</v>
      </c>
      <c r="G275" s="27" t="s">
        <v>680</v>
      </c>
      <c r="H275" s="2" t="str">
        <f t="shared" si="53"/>
        <v>LIBRE</v>
      </c>
      <c r="I275" s="3">
        <f t="shared" si="54"/>
        <v>2.5</v>
      </c>
      <c r="J275" s="13" t="str">
        <f t="shared" si="55"/>
        <v>No Recupera</v>
      </c>
      <c r="K275" s="11"/>
      <c r="L275" s="24">
        <f t="shared" si="56"/>
        <v>1.6666666666666667</v>
      </c>
      <c r="M275" s="13" t="str">
        <f t="shared" si="57"/>
        <v>LIBRE</v>
      </c>
      <c r="O275" s="1">
        <f t="shared" si="58"/>
        <v>2.5</v>
      </c>
      <c r="P275">
        <f t="shared" si="59"/>
        <v>2</v>
      </c>
      <c r="Q275" t="str">
        <f t="shared" si="60"/>
        <v>LIBRE</v>
      </c>
      <c r="R275" t="str">
        <f t="shared" si="61"/>
        <v>LIBRE</v>
      </c>
      <c r="S275" t="str">
        <f t="shared" si="62"/>
        <v>LIBRE</v>
      </c>
      <c r="T275">
        <f t="shared" si="63"/>
        <v>1.6666666666666667</v>
      </c>
      <c r="U275" t="str">
        <f t="shared" si="64"/>
        <v>No Recupera</v>
      </c>
      <c r="V275" t="str">
        <f t="shared" si="65"/>
        <v>No Recupera</v>
      </c>
    </row>
    <row r="276" spans="1:22" x14ac:dyDescent="0.25">
      <c r="A276" s="11" t="s">
        <v>563</v>
      </c>
      <c r="B276" s="11" t="s">
        <v>564</v>
      </c>
      <c r="C276" s="27"/>
      <c r="D276" s="36"/>
      <c r="E276" s="27" t="s">
        <v>680</v>
      </c>
      <c r="F276" s="27" t="s">
        <v>680</v>
      </c>
      <c r="G276" s="27" t="s">
        <v>680</v>
      </c>
      <c r="H276" s="2" t="str">
        <f t="shared" si="53"/>
        <v>LIBRE</v>
      </c>
      <c r="I276" s="3" t="str">
        <f t="shared" si="54"/>
        <v>AUS</v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>AUS</v>
      </c>
      <c r="P276">
        <f t="shared" si="59"/>
        <v>3</v>
      </c>
      <c r="Q276" t="str">
        <f t="shared" si="60"/>
        <v>LIBRE</v>
      </c>
      <c r="R276" t="str">
        <f t="shared" si="61"/>
        <v>LIBRE</v>
      </c>
      <c r="S276" t="str">
        <f t="shared" si="62"/>
        <v>LIBRE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 x14ac:dyDescent="0.25">
      <c r="A277" s="11" t="s">
        <v>565</v>
      </c>
      <c r="B277" s="11" t="s">
        <v>566</v>
      </c>
      <c r="C277" s="27"/>
      <c r="D277" s="36"/>
      <c r="E277" s="27">
        <v>7</v>
      </c>
      <c r="F277" s="27">
        <v>7</v>
      </c>
      <c r="G277" s="27">
        <v>8</v>
      </c>
      <c r="H277" s="2" t="str">
        <f t="shared" si="53"/>
        <v>PROMOCIONÓ</v>
      </c>
      <c r="I277" s="3">
        <f t="shared" si="54"/>
        <v>7.333333333333333</v>
      </c>
      <c r="J277" s="13" t="str">
        <f t="shared" si="55"/>
        <v>NO VA AL RECUPERATORIO INTEGRADOR -PROMOCIONÓ</v>
      </c>
      <c r="K277" s="11"/>
      <c r="L277" s="24">
        <f t="shared" si="56"/>
        <v>4.666666666666667</v>
      </c>
      <c r="M277" s="13" t="str">
        <f t="shared" si="57"/>
        <v>LIBRE</v>
      </c>
      <c r="O277" s="1">
        <f t="shared" si="58"/>
        <v>7.333333333333333</v>
      </c>
      <c r="P277">
        <f t="shared" si="59"/>
        <v>0</v>
      </c>
      <c r="Q277" t="str">
        <f t="shared" si="60"/>
        <v>PROMOCIONÓ</v>
      </c>
      <c r="R277" t="str">
        <f t="shared" si="61"/>
        <v>PROMOCIONÓ</v>
      </c>
      <c r="S277" t="str">
        <f t="shared" si="62"/>
        <v>REGULAR</v>
      </c>
      <c r="T277">
        <f t="shared" si="63"/>
        <v>4.666666666666667</v>
      </c>
      <c r="U277" t="str">
        <f t="shared" si="64"/>
        <v>NO VA AL RECUPERATORIO INTEGRADOR -PROMOCIONÓ</v>
      </c>
      <c r="V277" t="str">
        <f t="shared" si="65"/>
        <v>No Recupera</v>
      </c>
    </row>
    <row r="278" spans="1:22" x14ac:dyDescent="0.25">
      <c r="A278" s="11" t="s">
        <v>567</v>
      </c>
      <c r="B278" s="11" t="s">
        <v>568</v>
      </c>
      <c r="C278" s="27"/>
      <c r="D278" s="36"/>
      <c r="E278" s="27">
        <v>8</v>
      </c>
      <c r="F278" s="27">
        <v>3</v>
      </c>
      <c r="G278" s="27" t="s">
        <v>680</v>
      </c>
      <c r="H278" s="2" t="str">
        <f t="shared" si="53"/>
        <v>LIBRE</v>
      </c>
      <c r="I278" s="3">
        <f t="shared" si="54"/>
        <v>5.5</v>
      </c>
      <c r="J278" s="13" t="str">
        <f t="shared" si="55"/>
        <v>No Recupera</v>
      </c>
      <c r="K278" s="11"/>
      <c r="L278" s="24">
        <f t="shared" si="56"/>
        <v>3.6666666666666665</v>
      </c>
      <c r="M278" s="13" t="str">
        <f t="shared" si="57"/>
        <v>LIBRE</v>
      </c>
      <c r="O278" s="1">
        <f t="shared" si="58"/>
        <v>5.5</v>
      </c>
      <c r="P278">
        <f t="shared" si="59"/>
        <v>1</v>
      </c>
      <c r="Q278" t="str">
        <f t="shared" si="60"/>
        <v>LIBRE</v>
      </c>
      <c r="R278" t="str">
        <f t="shared" si="61"/>
        <v>LIBRE</v>
      </c>
      <c r="S278" t="str">
        <f t="shared" si="62"/>
        <v>LIBRE</v>
      </c>
      <c r="T278">
        <f t="shared" si="63"/>
        <v>3.6666666666666665</v>
      </c>
      <c r="U278" t="str">
        <f t="shared" si="64"/>
        <v>No Recupera</v>
      </c>
      <c r="V278" t="str">
        <f t="shared" si="65"/>
        <v>No Recupera</v>
      </c>
    </row>
    <row r="279" spans="1:22" x14ac:dyDescent="0.25">
      <c r="A279" s="11" t="s">
        <v>569</v>
      </c>
      <c r="B279" s="11" t="s">
        <v>570</v>
      </c>
      <c r="C279" s="27"/>
      <c r="D279" s="36"/>
      <c r="E279" s="27">
        <v>6</v>
      </c>
      <c r="F279" s="27">
        <v>7</v>
      </c>
      <c r="G279" s="27">
        <v>8</v>
      </c>
      <c r="H279" s="2" t="str">
        <f t="shared" si="53"/>
        <v>PROMOCIONÓ</v>
      </c>
      <c r="I279" s="3">
        <f t="shared" si="54"/>
        <v>7</v>
      </c>
      <c r="J279" s="13" t="str">
        <f t="shared" si="55"/>
        <v>NO VA AL RECUPERATORIO INTEGRADOR -PROMOCIONÓ</v>
      </c>
      <c r="K279" s="11"/>
      <c r="L279" s="24">
        <f t="shared" si="56"/>
        <v>4.333333333333333</v>
      </c>
      <c r="M279" s="13" t="str">
        <f t="shared" si="57"/>
        <v>LIBRE</v>
      </c>
      <c r="O279" s="1">
        <f t="shared" si="58"/>
        <v>7</v>
      </c>
      <c r="P279">
        <f t="shared" si="59"/>
        <v>0</v>
      </c>
      <c r="Q279" t="str">
        <f t="shared" si="60"/>
        <v>PROMOCIONÓ</v>
      </c>
      <c r="R279" t="str">
        <f t="shared" si="61"/>
        <v>PROMOCIONÓ</v>
      </c>
      <c r="S279" t="str">
        <f t="shared" si="62"/>
        <v>REGULAR</v>
      </c>
      <c r="T279">
        <f t="shared" si="63"/>
        <v>4.333333333333333</v>
      </c>
      <c r="U279" t="str">
        <f t="shared" si="64"/>
        <v>NO VA AL RECUPERATORIO INTEGRADOR -PROMOCIONÓ</v>
      </c>
      <c r="V279" t="str">
        <f t="shared" si="65"/>
        <v>No Recupera</v>
      </c>
    </row>
    <row r="280" spans="1:22" x14ac:dyDescent="0.25">
      <c r="A280" s="11" t="s">
        <v>571</v>
      </c>
      <c r="B280" s="11" t="s">
        <v>572</v>
      </c>
      <c r="C280" s="27"/>
      <c r="D280" s="36"/>
      <c r="E280" s="27">
        <v>9</v>
      </c>
      <c r="F280" s="27">
        <v>10</v>
      </c>
      <c r="G280" s="27">
        <v>9</v>
      </c>
      <c r="H280" s="2" t="str">
        <f t="shared" si="53"/>
        <v>PROMOCIONÓ</v>
      </c>
      <c r="I280" s="3">
        <f t="shared" si="54"/>
        <v>9.3333333333333339</v>
      </c>
      <c r="J280" s="13" t="str">
        <f t="shared" si="55"/>
        <v>NO VA AL RECUPERATORIO INTEGRADOR -PROMOCIONÓ</v>
      </c>
      <c r="K280" s="11"/>
      <c r="L280" s="24">
        <f t="shared" si="56"/>
        <v>6.333333333333333</v>
      </c>
      <c r="M280" s="13" t="str">
        <f t="shared" si="57"/>
        <v>REGULAR</v>
      </c>
      <c r="O280" s="1">
        <f t="shared" si="58"/>
        <v>9.3333333333333339</v>
      </c>
      <c r="P280">
        <f t="shared" si="59"/>
        <v>0</v>
      </c>
      <c r="Q280" t="str">
        <f t="shared" si="60"/>
        <v>PROMOCIONÓ</v>
      </c>
      <c r="R280" t="str">
        <f t="shared" si="61"/>
        <v>PROMOCIONÓ</v>
      </c>
      <c r="S280" t="str">
        <f t="shared" si="62"/>
        <v>REGULAR</v>
      </c>
      <c r="T280">
        <f t="shared" si="63"/>
        <v>6.333333333333333</v>
      </c>
      <c r="U280" t="str">
        <f t="shared" si="64"/>
        <v>NO VA AL RECUPERATORIO INTEGRADOR -PROMOCIONÓ</v>
      </c>
      <c r="V280" t="str">
        <f t="shared" si="65"/>
        <v>No Recupera</v>
      </c>
    </row>
    <row r="281" spans="1:22" x14ac:dyDescent="0.25">
      <c r="A281" s="11" t="s">
        <v>573</v>
      </c>
      <c r="B281" s="11" t="s">
        <v>574</v>
      </c>
      <c r="C281" s="27"/>
      <c r="D281" s="36"/>
      <c r="E281" s="27">
        <v>3</v>
      </c>
      <c r="F281" s="27" t="s">
        <v>680</v>
      </c>
      <c r="G281" s="27" t="s">
        <v>680</v>
      </c>
      <c r="H281" s="2" t="str">
        <f t="shared" si="53"/>
        <v>LIBRE</v>
      </c>
      <c r="I281" s="3">
        <f t="shared" si="54"/>
        <v>1.5</v>
      </c>
      <c r="J281" s="13" t="str">
        <f t="shared" si="55"/>
        <v>No Recupera</v>
      </c>
      <c r="K281" s="11"/>
      <c r="L281" s="24">
        <f t="shared" si="56"/>
        <v>1</v>
      </c>
      <c r="M281" s="13" t="str">
        <f t="shared" si="57"/>
        <v>LIBRE</v>
      </c>
      <c r="O281" s="1">
        <f t="shared" si="58"/>
        <v>1.5</v>
      </c>
      <c r="P281">
        <f t="shared" si="59"/>
        <v>2</v>
      </c>
      <c r="Q281" t="str">
        <f t="shared" si="60"/>
        <v>LIBRE</v>
      </c>
      <c r="R281" t="str">
        <f t="shared" si="61"/>
        <v>LIBRE</v>
      </c>
      <c r="S281" t="str">
        <f t="shared" si="62"/>
        <v>LIBRE</v>
      </c>
      <c r="T281">
        <f t="shared" si="63"/>
        <v>1</v>
      </c>
      <c r="U281" t="str">
        <f t="shared" si="64"/>
        <v>No Recupera</v>
      </c>
      <c r="V281" t="str">
        <f t="shared" si="65"/>
        <v>No Recupera</v>
      </c>
    </row>
    <row r="282" spans="1:22" x14ac:dyDescent="0.25">
      <c r="A282" s="11" t="s">
        <v>575</v>
      </c>
      <c r="B282" s="11" t="s">
        <v>576</v>
      </c>
      <c r="C282" s="27"/>
      <c r="D282" s="36"/>
      <c r="E282" s="27">
        <v>9</v>
      </c>
      <c r="F282" s="27">
        <v>8</v>
      </c>
      <c r="G282" s="27">
        <v>9</v>
      </c>
      <c r="H282" s="2" t="str">
        <f t="shared" si="53"/>
        <v>PROMOCIONÓ</v>
      </c>
      <c r="I282" s="3">
        <f t="shared" si="54"/>
        <v>8.6666666666666661</v>
      </c>
      <c r="J282" s="13" t="str">
        <f t="shared" si="55"/>
        <v>NO VA AL RECUPERATORIO INTEGRADOR -PROMOCIONÓ</v>
      </c>
      <c r="K282" s="11"/>
      <c r="L282" s="24">
        <f t="shared" si="56"/>
        <v>5.666666666666667</v>
      </c>
      <c r="M282" s="13" t="str">
        <f t="shared" si="57"/>
        <v>LIBRE</v>
      </c>
      <c r="O282" s="1">
        <f t="shared" si="58"/>
        <v>8.6666666666666661</v>
      </c>
      <c r="P282">
        <f t="shared" si="59"/>
        <v>0</v>
      </c>
      <c r="Q282" t="str">
        <f t="shared" si="60"/>
        <v>PROMOCIONÓ</v>
      </c>
      <c r="R282" t="str">
        <f t="shared" si="61"/>
        <v>PROMOCIONÓ</v>
      </c>
      <c r="S282" t="str">
        <f t="shared" si="62"/>
        <v>REGULAR</v>
      </c>
      <c r="T282">
        <f t="shared" si="63"/>
        <v>5.666666666666667</v>
      </c>
      <c r="U282" t="str">
        <f t="shared" si="64"/>
        <v>NO VA AL RECUPERATORIO INTEGRADOR -PROMOCIONÓ</v>
      </c>
      <c r="V282" t="str">
        <f t="shared" si="65"/>
        <v>No Recupera</v>
      </c>
    </row>
    <row r="283" spans="1:22" x14ac:dyDescent="0.25">
      <c r="A283" s="11" t="s">
        <v>577</v>
      </c>
      <c r="B283" s="11" t="s">
        <v>578</v>
      </c>
      <c r="C283" s="27"/>
      <c r="D283" s="36"/>
      <c r="E283" s="27">
        <v>7</v>
      </c>
      <c r="F283" s="27">
        <v>3</v>
      </c>
      <c r="G283" s="27" t="s">
        <v>680</v>
      </c>
      <c r="H283" s="2" t="str">
        <f t="shared" si="53"/>
        <v>LIBRE</v>
      </c>
      <c r="I283" s="3">
        <f t="shared" si="54"/>
        <v>5</v>
      </c>
      <c r="J283" s="13" t="str">
        <f t="shared" si="55"/>
        <v>No Recupera</v>
      </c>
      <c r="K283" s="11"/>
      <c r="L283" s="24">
        <f t="shared" si="56"/>
        <v>3.3333333333333335</v>
      </c>
      <c r="M283" s="13" t="str">
        <f t="shared" si="57"/>
        <v>LIBRE</v>
      </c>
      <c r="O283" s="1">
        <f t="shared" si="58"/>
        <v>5</v>
      </c>
      <c r="P283">
        <f t="shared" si="59"/>
        <v>1</v>
      </c>
      <c r="Q283" t="str">
        <f t="shared" si="60"/>
        <v>LIBRE</v>
      </c>
      <c r="R283" t="str">
        <f t="shared" si="61"/>
        <v>LIBRE</v>
      </c>
      <c r="S283" t="str">
        <f t="shared" si="62"/>
        <v>LIBRE</v>
      </c>
      <c r="T283">
        <f t="shared" si="63"/>
        <v>3.3333333333333335</v>
      </c>
      <c r="U283" t="str">
        <f t="shared" si="64"/>
        <v>No Recupera</v>
      </c>
      <c r="V283" t="str">
        <f t="shared" si="65"/>
        <v>No Recupera</v>
      </c>
    </row>
    <row r="284" spans="1:22" x14ac:dyDescent="0.25">
      <c r="A284" s="11" t="s">
        <v>579</v>
      </c>
      <c r="B284" s="11" t="s">
        <v>580</v>
      </c>
      <c r="C284" s="27"/>
      <c r="D284" s="36"/>
      <c r="E284" s="27">
        <v>2</v>
      </c>
      <c r="F284" s="27" t="s">
        <v>680</v>
      </c>
      <c r="G284" s="27" t="s">
        <v>680</v>
      </c>
      <c r="H284" s="2" t="str">
        <f t="shared" si="53"/>
        <v>LIBRE</v>
      </c>
      <c r="I284" s="3">
        <f t="shared" si="54"/>
        <v>1</v>
      </c>
      <c r="J284" s="13" t="str">
        <f t="shared" si="55"/>
        <v>No Recupera</v>
      </c>
      <c r="K284" s="11"/>
      <c r="L284" s="24">
        <f t="shared" si="56"/>
        <v>0.66666666666666663</v>
      </c>
      <c r="M284" s="13" t="str">
        <f t="shared" si="57"/>
        <v>LIBRE</v>
      </c>
      <c r="O284" s="1">
        <f t="shared" si="58"/>
        <v>1</v>
      </c>
      <c r="P284">
        <f t="shared" si="59"/>
        <v>2</v>
      </c>
      <c r="Q284" t="str">
        <f t="shared" si="60"/>
        <v>LIBRE</v>
      </c>
      <c r="R284" t="str">
        <f t="shared" si="61"/>
        <v>LIBRE</v>
      </c>
      <c r="S284" t="str">
        <f t="shared" si="62"/>
        <v>LIBRE</v>
      </c>
      <c r="T284">
        <f t="shared" si="63"/>
        <v>0.66666666666666663</v>
      </c>
      <c r="U284" t="str">
        <f t="shared" si="64"/>
        <v>No Recupera</v>
      </c>
      <c r="V284" t="str">
        <f t="shared" si="65"/>
        <v>No Recupera</v>
      </c>
    </row>
    <row r="285" spans="1:22" x14ac:dyDescent="0.25">
      <c r="A285" s="11" t="s">
        <v>581</v>
      </c>
      <c r="B285" s="11" t="s">
        <v>582</v>
      </c>
      <c r="C285" s="27"/>
      <c r="D285" s="36"/>
      <c r="E285" s="27">
        <v>6</v>
      </c>
      <c r="F285" s="27">
        <v>6</v>
      </c>
      <c r="G285" s="27">
        <v>9</v>
      </c>
      <c r="H285" s="2" t="str">
        <f t="shared" si="53"/>
        <v>PROMOCIONÓ</v>
      </c>
      <c r="I285" s="3">
        <f t="shared" si="54"/>
        <v>7</v>
      </c>
      <c r="J285" s="13" t="str">
        <f t="shared" si="55"/>
        <v>NO VA AL RECUPERATORIO INTEGRADOR -PROMOCIONÓ</v>
      </c>
      <c r="K285" s="11"/>
      <c r="L285" s="24">
        <f t="shared" si="56"/>
        <v>4</v>
      </c>
      <c r="M285" s="13" t="str">
        <f t="shared" si="57"/>
        <v>LIBRE</v>
      </c>
      <c r="O285" s="1">
        <f t="shared" si="58"/>
        <v>7</v>
      </c>
      <c r="P285">
        <f t="shared" si="59"/>
        <v>0</v>
      </c>
      <c r="Q285" t="str">
        <f t="shared" si="60"/>
        <v>PROMOCIONÓ</v>
      </c>
      <c r="R285" t="str">
        <f t="shared" si="61"/>
        <v>PROMOCIONÓ</v>
      </c>
      <c r="S285" t="str">
        <f t="shared" si="62"/>
        <v>REGULAR</v>
      </c>
      <c r="T285">
        <f t="shared" si="63"/>
        <v>4</v>
      </c>
      <c r="U285" t="str">
        <f t="shared" si="64"/>
        <v>NO VA AL RECUPERATORIO INTEGRADOR -PROMOCIONÓ</v>
      </c>
      <c r="V285" t="str">
        <f t="shared" si="65"/>
        <v>No Recupera</v>
      </c>
    </row>
    <row r="286" spans="1:22" x14ac:dyDescent="0.25">
      <c r="A286" s="11" t="s">
        <v>583</v>
      </c>
      <c r="B286" s="11" t="s">
        <v>584</v>
      </c>
      <c r="C286" s="27"/>
      <c r="D286" s="36"/>
      <c r="E286" s="27" t="s">
        <v>680</v>
      </c>
      <c r="F286" s="27" t="s">
        <v>680</v>
      </c>
      <c r="G286" s="27" t="s">
        <v>680</v>
      </c>
      <c r="H286" s="2" t="str">
        <f t="shared" si="53"/>
        <v>LIBRE</v>
      </c>
      <c r="I286" s="3" t="str">
        <f t="shared" si="54"/>
        <v>AUS</v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>AUS</v>
      </c>
      <c r="P286">
        <f t="shared" si="59"/>
        <v>3</v>
      </c>
      <c r="Q286" t="str">
        <f t="shared" si="60"/>
        <v>LIBRE</v>
      </c>
      <c r="R286" t="str">
        <f t="shared" si="61"/>
        <v>LIBRE</v>
      </c>
      <c r="S286" t="str">
        <f t="shared" si="62"/>
        <v>LIBRE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 x14ac:dyDescent="0.25">
      <c r="A287" s="11" t="s">
        <v>585</v>
      </c>
      <c r="B287" s="11" t="s">
        <v>586</v>
      </c>
      <c r="C287" s="27"/>
      <c r="D287" s="36"/>
      <c r="E287" s="27">
        <v>5</v>
      </c>
      <c r="F287" s="27" t="s">
        <v>680</v>
      </c>
      <c r="G287" s="27" t="s">
        <v>680</v>
      </c>
      <c r="H287" s="2" t="str">
        <f t="shared" si="53"/>
        <v>LIBRE</v>
      </c>
      <c r="I287" s="3">
        <f t="shared" si="54"/>
        <v>2.5</v>
      </c>
      <c r="J287" s="13" t="str">
        <f t="shared" si="55"/>
        <v>No Recupera</v>
      </c>
      <c r="K287" s="11"/>
      <c r="L287" s="24">
        <f t="shared" si="56"/>
        <v>1.6666666666666667</v>
      </c>
      <c r="M287" s="13" t="str">
        <f t="shared" si="57"/>
        <v>LIBRE</v>
      </c>
      <c r="O287" s="1">
        <f t="shared" si="58"/>
        <v>2.5</v>
      </c>
      <c r="P287">
        <f t="shared" si="59"/>
        <v>2</v>
      </c>
      <c r="Q287" t="str">
        <f t="shared" si="60"/>
        <v>LIBRE</v>
      </c>
      <c r="R287" t="str">
        <f t="shared" si="61"/>
        <v>LIBRE</v>
      </c>
      <c r="S287" t="str">
        <f t="shared" si="62"/>
        <v>LIBRE</v>
      </c>
      <c r="T287">
        <f t="shared" si="63"/>
        <v>1.6666666666666667</v>
      </c>
      <c r="U287" t="str">
        <f t="shared" si="64"/>
        <v>No Recupera</v>
      </c>
      <c r="V287" t="str">
        <f t="shared" si="65"/>
        <v>No Recupera</v>
      </c>
    </row>
    <row r="288" spans="1:22" x14ac:dyDescent="0.25">
      <c r="A288" s="11" t="s">
        <v>587</v>
      </c>
      <c r="B288" s="11" t="s">
        <v>588</v>
      </c>
      <c r="C288" s="27"/>
      <c r="D288" s="36"/>
      <c r="E288" s="27">
        <v>7</v>
      </c>
      <c r="F288" s="27">
        <v>6</v>
      </c>
      <c r="G288" s="27">
        <v>6</v>
      </c>
      <c r="H288" s="2" t="str">
        <f t="shared" si="53"/>
        <v>PROMOCIONÓ</v>
      </c>
      <c r="I288" s="3">
        <f t="shared" si="54"/>
        <v>6.333333333333333</v>
      </c>
      <c r="J288" s="13" t="str">
        <f t="shared" si="55"/>
        <v>NO VA AL RECUPERATORIO INTEGRADOR -PROMOCIONÓ</v>
      </c>
      <c r="K288" s="11"/>
      <c r="L288" s="24">
        <f t="shared" si="56"/>
        <v>4.333333333333333</v>
      </c>
      <c r="M288" s="13" t="str">
        <f t="shared" si="57"/>
        <v>LIBRE</v>
      </c>
      <c r="O288" s="1">
        <f t="shared" si="58"/>
        <v>6.333333333333333</v>
      </c>
      <c r="P288">
        <f t="shared" si="59"/>
        <v>0</v>
      </c>
      <c r="Q288" t="str">
        <f t="shared" si="60"/>
        <v>PROMOCIONÓ</v>
      </c>
      <c r="R288" t="str">
        <f t="shared" si="61"/>
        <v>PROMOCIONÓ</v>
      </c>
      <c r="S288" t="str">
        <f t="shared" si="62"/>
        <v>REGULAR</v>
      </c>
      <c r="T288">
        <f t="shared" si="63"/>
        <v>4.333333333333333</v>
      </c>
      <c r="U288" t="str">
        <f t="shared" si="64"/>
        <v>NO VA AL RECUPERATORIO INTEGRADOR -PROMOCIONÓ</v>
      </c>
      <c r="V288" t="str">
        <f t="shared" si="65"/>
        <v>No Recupera</v>
      </c>
    </row>
    <row r="289" spans="1:22" x14ac:dyDescent="0.25">
      <c r="A289" s="11" t="s">
        <v>589</v>
      </c>
      <c r="B289" s="11" t="s">
        <v>590</v>
      </c>
      <c r="C289" s="27"/>
      <c r="D289" s="36"/>
      <c r="E289" s="27">
        <v>9</v>
      </c>
      <c r="F289" s="27">
        <v>8</v>
      </c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PUEDE RECUPERAR INTEGRADOR PARA PROMOCION</v>
      </c>
      <c r="K289" s="11"/>
      <c r="L289" s="24">
        <f t="shared" si="56"/>
        <v>5.666666666666667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5.666666666666667</v>
      </c>
      <c r="U289" t="str">
        <f t="shared" si="64"/>
        <v>PUEDE RECUPERAR INTEGRADOR PARA PROMOCION</v>
      </c>
      <c r="V289" t="str">
        <f t="shared" si="65"/>
        <v>PUEDE RECUPERAR INTEGRADOR PARA PROMOCION</v>
      </c>
    </row>
    <row r="290" spans="1:22" x14ac:dyDescent="0.25">
      <c r="A290" s="11" t="s">
        <v>591</v>
      </c>
      <c r="B290" s="11" t="s">
        <v>592</v>
      </c>
      <c r="C290" s="27"/>
      <c r="D290" s="36"/>
      <c r="E290" s="27" t="s">
        <v>680</v>
      </c>
      <c r="F290" s="27" t="s">
        <v>680</v>
      </c>
      <c r="G290" s="27" t="s">
        <v>680</v>
      </c>
      <c r="H290" s="2" t="str">
        <f t="shared" si="53"/>
        <v>LIBRE</v>
      </c>
      <c r="I290" s="3" t="str">
        <f t="shared" si="54"/>
        <v>AUS</v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>AUS</v>
      </c>
      <c r="P290">
        <f t="shared" si="59"/>
        <v>3</v>
      </c>
      <c r="Q290" t="str">
        <f t="shared" si="60"/>
        <v>LIBRE</v>
      </c>
      <c r="R290" t="str">
        <f t="shared" si="61"/>
        <v>LIBRE</v>
      </c>
      <c r="S290" t="str">
        <f t="shared" si="62"/>
        <v>LIBRE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 x14ac:dyDescent="0.25">
      <c r="A291" s="11" t="s">
        <v>593</v>
      </c>
      <c r="B291" s="11" t="s">
        <v>594</v>
      </c>
      <c r="C291" s="27"/>
      <c r="D291" s="36"/>
      <c r="E291" s="27">
        <v>9</v>
      </c>
      <c r="F291" s="27">
        <v>8</v>
      </c>
      <c r="G291" s="27">
        <v>8</v>
      </c>
      <c r="H291" s="2" t="str">
        <f t="shared" si="53"/>
        <v>PROMOCIONÓ</v>
      </c>
      <c r="I291" s="3">
        <f t="shared" si="54"/>
        <v>8.3333333333333339</v>
      </c>
      <c r="J291" s="13" t="str">
        <f t="shared" si="55"/>
        <v>NO VA AL RECUPERATORIO INTEGRADOR -PROMOCIONÓ</v>
      </c>
      <c r="K291" s="11"/>
      <c r="L291" s="24">
        <f t="shared" si="56"/>
        <v>5.666666666666667</v>
      </c>
      <c r="M291" s="13" t="str">
        <f t="shared" si="57"/>
        <v>LIBRE</v>
      </c>
      <c r="O291" s="1">
        <f t="shared" si="58"/>
        <v>8.3333333333333339</v>
      </c>
      <c r="P291">
        <f t="shared" si="59"/>
        <v>0</v>
      </c>
      <c r="Q291" t="str">
        <f t="shared" si="60"/>
        <v>PROMOCIONÓ</v>
      </c>
      <c r="R291" t="str">
        <f t="shared" si="61"/>
        <v>PROMOCIONÓ</v>
      </c>
      <c r="S291" t="str">
        <f t="shared" si="62"/>
        <v>REGULAR</v>
      </c>
      <c r="T291">
        <f t="shared" si="63"/>
        <v>5.666666666666667</v>
      </c>
      <c r="U291" t="str">
        <f t="shared" si="64"/>
        <v>NO VA AL RECUPERATORIO INTEGRADOR -PROMOCIONÓ</v>
      </c>
      <c r="V291" t="str">
        <f t="shared" si="65"/>
        <v>No Recupera</v>
      </c>
    </row>
    <row r="292" spans="1:22" x14ac:dyDescent="0.25">
      <c r="A292" s="11" t="s">
        <v>595</v>
      </c>
      <c r="B292" s="11" t="s">
        <v>596</v>
      </c>
      <c r="C292" s="27"/>
      <c r="D292" s="36"/>
      <c r="E292" s="27">
        <v>5</v>
      </c>
      <c r="F292" s="27" t="s">
        <v>680</v>
      </c>
      <c r="G292" s="27" t="s">
        <v>680</v>
      </c>
      <c r="H292" s="2" t="str">
        <f t="shared" si="53"/>
        <v>LIBRE</v>
      </c>
      <c r="I292" s="3">
        <f t="shared" si="54"/>
        <v>2.5</v>
      </c>
      <c r="J292" s="13" t="str">
        <f t="shared" si="55"/>
        <v>No Recupera</v>
      </c>
      <c r="K292" s="11"/>
      <c r="L292" s="24">
        <f t="shared" si="56"/>
        <v>1.6666666666666667</v>
      </c>
      <c r="M292" s="13" t="str">
        <f t="shared" si="57"/>
        <v>LIBRE</v>
      </c>
      <c r="O292" s="1">
        <f t="shared" si="58"/>
        <v>2.5</v>
      </c>
      <c r="P292">
        <f t="shared" si="59"/>
        <v>2</v>
      </c>
      <c r="Q292" t="str">
        <f t="shared" si="60"/>
        <v>LIBRE</v>
      </c>
      <c r="R292" t="str">
        <f t="shared" si="61"/>
        <v>LIBRE</v>
      </c>
      <c r="S292" t="str">
        <f t="shared" si="62"/>
        <v>LIBRE</v>
      </c>
      <c r="T292">
        <f t="shared" si="63"/>
        <v>1.6666666666666667</v>
      </c>
      <c r="U292" t="str">
        <f t="shared" si="64"/>
        <v>No Recupera</v>
      </c>
      <c r="V292" t="str">
        <f t="shared" si="65"/>
        <v>No Recupera</v>
      </c>
    </row>
    <row r="293" spans="1:22" x14ac:dyDescent="0.25">
      <c r="A293" s="11" t="s">
        <v>597</v>
      </c>
      <c r="B293" s="11" t="s">
        <v>598</v>
      </c>
      <c r="C293" s="27"/>
      <c r="D293" s="36"/>
      <c r="E293" s="27">
        <v>8</v>
      </c>
      <c r="F293" s="27">
        <v>7</v>
      </c>
      <c r="G293" s="27">
        <v>10</v>
      </c>
      <c r="H293" s="2" t="str">
        <f t="shared" si="53"/>
        <v>PROMOCIONÓ</v>
      </c>
      <c r="I293" s="3">
        <f t="shared" si="54"/>
        <v>8.3333333333333339</v>
      </c>
      <c r="J293" s="13" t="str">
        <f t="shared" si="55"/>
        <v>NO VA AL RECUPERATORIO INTEGRADOR -PROMOCIONÓ</v>
      </c>
      <c r="K293" s="11"/>
      <c r="L293" s="24">
        <f t="shared" si="56"/>
        <v>5</v>
      </c>
      <c r="M293" s="13" t="str">
        <f t="shared" si="57"/>
        <v>LIBRE</v>
      </c>
      <c r="O293" s="1">
        <f t="shared" si="58"/>
        <v>8.3333333333333339</v>
      </c>
      <c r="P293">
        <f t="shared" si="59"/>
        <v>0</v>
      </c>
      <c r="Q293" t="str">
        <f t="shared" si="60"/>
        <v>PROMOCIONÓ</v>
      </c>
      <c r="R293" t="str">
        <f t="shared" si="61"/>
        <v>PROMOCIONÓ</v>
      </c>
      <c r="S293" t="str">
        <f t="shared" si="62"/>
        <v>REGULAR</v>
      </c>
      <c r="T293">
        <f t="shared" si="63"/>
        <v>5</v>
      </c>
      <c r="U293" t="str">
        <f t="shared" si="64"/>
        <v>NO VA AL RECUPERATORIO INTEGRADOR -PROMOCIONÓ</v>
      </c>
      <c r="V293" t="str">
        <f t="shared" si="65"/>
        <v>No Recupera</v>
      </c>
    </row>
    <row r="294" spans="1:22" x14ac:dyDescent="0.25">
      <c r="A294" s="11" t="s">
        <v>599</v>
      </c>
      <c r="B294" s="11" t="s">
        <v>600</v>
      </c>
      <c r="C294" s="27"/>
      <c r="D294" s="36"/>
      <c r="E294" s="27" t="s">
        <v>680</v>
      </c>
      <c r="F294" s="27" t="s">
        <v>680</v>
      </c>
      <c r="G294" s="27" t="s">
        <v>680</v>
      </c>
      <c r="H294" s="2" t="str">
        <f t="shared" si="53"/>
        <v>LIBRE</v>
      </c>
      <c r="I294" s="3" t="str">
        <f t="shared" si="54"/>
        <v>AUS</v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>AUS</v>
      </c>
      <c r="P294">
        <f t="shared" si="59"/>
        <v>3</v>
      </c>
      <c r="Q294" t="str">
        <f t="shared" si="60"/>
        <v>LIBRE</v>
      </c>
      <c r="R294" t="str">
        <f t="shared" si="61"/>
        <v>LIBRE</v>
      </c>
      <c r="S294" t="str">
        <f t="shared" si="62"/>
        <v>LIBRE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 x14ac:dyDescent="0.25">
      <c r="A295" s="11" t="s">
        <v>601</v>
      </c>
      <c r="B295" s="11" t="s">
        <v>602</v>
      </c>
      <c r="C295" s="27"/>
      <c r="D295" s="36"/>
      <c r="E295" s="27">
        <v>5</v>
      </c>
      <c r="F295" s="27">
        <v>9</v>
      </c>
      <c r="G295" s="27">
        <v>8</v>
      </c>
      <c r="H295" s="2" t="str">
        <f t="shared" si="53"/>
        <v>REGULAR</v>
      </c>
      <c r="I295" s="3">
        <f t="shared" si="54"/>
        <v>7.333333333333333</v>
      </c>
      <c r="J295" s="13" t="str">
        <f t="shared" si="55"/>
        <v>No Recupera</v>
      </c>
      <c r="K295" s="11"/>
      <c r="L295" s="24">
        <f t="shared" si="56"/>
        <v>4.666666666666667</v>
      </c>
      <c r="M295" s="13" t="str">
        <f t="shared" si="57"/>
        <v>LIBRE</v>
      </c>
      <c r="O295" s="1">
        <f t="shared" si="58"/>
        <v>7.333333333333333</v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4.666666666666667</v>
      </c>
      <c r="U295" t="str">
        <f t="shared" si="64"/>
        <v>No Recupera</v>
      </c>
      <c r="V295" t="str">
        <f t="shared" si="65"/>
        <v>No Recupera</v>
      </c>
    </row>
    <row r="296" spans="1:22" x14ac:dyDescent="0.25">
      <c r="A296" s="11" t="s">
        <v>603</v>
      </c>
      <c r="B296" s="11" t="s">
        <v>604</v>
      </c>
      <c r="C296" s="27"/>
      <c r="D296" s="36"/>
      <c r="E296" s="27">
        <v>4</v>
      </c>
      <c r="F296" s="27" t="s">
        <v>680</v>
      </c>
      <c r="G296" s="27" t="s">
        <v>680</v>
      </c>
      <c r="H296" s="2" t="str">
        <f t="shared" si="53"/>
        <v>LIBRE</v>
      </c>
      <c r="I296" s="3">
        <f t="shared" si="54"/>
        <v>2</v>
      </c>
      <c r="J296" s="13" t="str">
        <f t="shared" si="55"/>
        <v>No Recupera</v>
      </c>
      <c r="K296" s="11"/>
      <c r="L296" s="24">
        <f t="shared" si="56"/>
        <v>1.3333333333333333</v>
      </c>
      <c r="M296" s="13" t="str">
        <f t="shared" si="57"/>
        <v>LIBRE</v>
      </c>
      <c r="O296" s="1">
        <f t="shared" si="58"/>
        <v>2</v>
      </c>
      <c r="P296">
        <f t="shared" si="59"/>
        <v>2</v>
      </c>
      <c r="Q296" t="str">
        <f t="shared" si="60"/>
        <v>LIBRE</v>
      </c>
      <c r="R296" t="str">
        <f t="shared" si="61"/>
        <v>LIBRE</v>
      </c>
      <c r="S296" t="str">
        <f t="shared" si="62"/>
        <v>LIBRE</v>
      </c>
      <c r="T296">
        <f t="shared" si="63"/>
        <v>1.3333333333333333</v>
      </c>
      <c r="U296" t="str">
        <f t="shared" si="64"/>
        <v>No Recupera</v>
      </c>
      <c r="V296" t="str">
        <f t="shared" si="65"/>
        <v>No Recupera</v>
      </c>
    </row>
    <row r="297" spans="1:22" x14ac:dyDescent="0.25">
      <c r="A297" s="11" t="s">
        <v>605</v>
      </c>
      <c r="B297" s="11" t="s">
        <v>606</v>
      </c>
      <c r="C297" s="27"/>
      <c r="D297" s="36"/>
      <c r="E297" s="27">
        <v>8</v>
      </c>
      <c r="F297" s="27">
        <v>3</v>
      </c>
      <c r="G297" s="27" t="s">
        <v>680</v>
      </c>
      <c r="H297" s="2" t="str">
        <f t="shared" si="53"/>
        <v>LIBRE</v>
      </c>
      <c r="I297" s="3">
        <f t="shared" si="54"/>
        <v>5.5</v>
      </c>
      <c r="J297" s="13" t="str">
        <f t="shared" si="55"/>
        <v>No Recupera</v>
      </c>
      <c r="K297" s="11"/>
      <c r="L297" s="24">
        <f t="shared" si="56"/>
        <v>3.6666666666666665</v>
      </c>
      <c r="M297" s="13" t="str">
        <f t="shared" si="57"/>
        <v>LIBRE</v>
      </c>
      <c r="O297" s="1">
        <f t="shared" si="58"/>
        <v>5.5</v>
      </c>
      <c r="P297">
        <f t="shared" si="59"/>
        <v>1</v>
      </c>
      <c r="Q297" t="str">
        <f t="shared" si="60"/>
        <v>LIBRE</v>
      </c>
      <c r="R297" t="str">
        <f t="shared" si="61"/>
        <v>LIBRE</v>
      </c>
      <c r="S297" t="str">
        <f t="shared" si="62"/>
        <v>LIBRE</v>
      </c>
      <c r="T297">
        <f t="shared" si="63"/>
        <v>3.6666666666666665</v>
      </c>
      <c r="U297" t="str">
        <f t="shared" si="64"/>
        <v>No Recupera</v>
      </c>
      <c r="V297" t="str">
        <f t="shared" si="65"/>
        <v>No Recupera</v>
      </c>
    </row>
    <row r="298" spans="1:22" x14ac:dyDescent="0.25">
      <c r="A298" s="11" t="s">
        <v>607</v>
      </c>
      <c r="B298" s="11" t="s">
        <v>608</v>
      </c>
      <c r="C298" s="27"/>
      <c r="D298" s="36"/>
      <c r="E298" s="27">
        <v>9</v>
      </c>
      <c r="F298" s="27">
        <v>9</v>
      </c>
      <c r="G298" s="27">
        <v>9</v>
      </c>
      <c r="H298" s="2" t="str">
        <f t="shared" si="53"/>
        <v>PROMOCIONÓ</v>
      </c>
      <c r="I298" s="3">
        <f t="shared" si="54"/>
        <v>9</v>
      </c>
      <c r="J298" s="13" t="str">
        <f t="shared" si="55"/>
        <v>NO VA AL RECUPERATORIO INTEGRADOR -PROMOCIONÓ</v>
      </c>
      <c r="K298" s="11"/>
      <c r="L298" s="24">
        <f t="shared" si="56"/>
        <v>6</v>
      </c>
      <c r="M298" s="13" t="str">
        <f t="shared" si="57"/>
        <v>REGULAR</v>
      </c>
      <c r="O298" s="1">
        <f t="shared" si="58"/>
        <v>9</v>
      </c>
      <c r="P298">
        <f t="shared" si="59"/>
        <v>0</v>
      </c>
      <c r="Q298" t="str">
        <f t="shared" si="60"/>
        <v>PROMOCIONÓ</v>
      </c>
      <c r="R298" t="str">
        <f t="shared" si="61"/>
        <v>PROMOCIONÓ</v>
      </c>
      <c r="S298" t="str">
        <f t="shared" si="62"/>
        <v>REGULAR</v>
      </c>
      <c r="T298">
        <f t="shared" si="63"/>
        <v>6</v>
      </c>
      <c r="U298" t="str">
        <f t="shared" si="64"/>
        <v>NO VA AL RECUPERATORIO INTEGRADOR -PROMOCIONÓ</v>
      </c>
      <c r="V298" t="str">
        <f t="shared" si="65"/>
        <v>No Recupera</v>
      </c>
    </row>
    <row r="299" spans="1:22" x14ac:dyDescent="0.25">
      <c r="A299" s="11" t="s">
        <v>609</v>
      </c>
      <c r="B299" s="11" t="s">
        <v>610</v>
      </c>
      <c r="C299" s="27"/>
      <c r="D299" s="36"/>
      <c r="E299" s="27">
        <v>8</v>
      </c>
      <c r="F299" s="27">
        <v>8</v>
      </c>
      <c r="G299" s="27">
        <v>8</v>
      </c>
      <c r="H299" s="2" t="str">
        <f t="shared" si="53"/>
        <v>PROMOCIONÓ</v>
      </c>
      <c r="I299" s="3">
        <f t="shared" si="54"/>
        <v>8</v>
      </c>
      <c r="J299" s="13" t="str">
        <f t="shared" si="55"/>
        <v>NO VA AL RECUPERATORIO INTEGRADOR -PROMOCIONÓ</v>
      </c>
      <c r="K299" s="11"/>
      <c r="L299" s="24">
        <f t="shared" si="56"/>
        <v>5.333333333333333</v>
      </c>
      <c r="M299" s="13" t="str">
        <f t="shared" si="57"/>
        <v>LIBRE</v>
      </c>
      <c r="O299" s="1">
        <f t="shared" si="58"/>
        <v>8</v>
      </c>
      <c r="P299">
        <f t="shared" si="59"/>
        <v>0</v>
      </c>
      <c r="Q299" t="str">
        <f t="shared" si="60"/>
        <v>PROMOCIONÓ</v>
      </c>
      <c r="R299" t="str">
        <f t="shared" si="61"/>
        <v>PROMOCIONÓ</v>
      </c>
      <c r="S299" t="str">
        <f t="shared" si="62"/>
        <v>REGULAR</v>
      </c>
      <c r="T299">
        <f t="shared" si="63"/>
        <v>5.333333333333333</v>
      </c>
      <c r="U299" t="str">
        <f t="shared" si="64"/>
        <v>NO VA AL RECUPERATORIO INTEGRADOR -PROMOCIONÓ</v>
      </c>
      <c r="V299" t="str">
        <f t="shared" si="65"/>
        <v>No Recupera</v>
      </c>
    </row>
    <row r="300" spans="1:22" x14ac:dyDescent="0.25">
      <c r="A300" s="11" t="s">
        <v>611</v>
      </c>
      <c r="B300" s="11" t="s">
        <v>612</v>
      </c>
      <c r="C300" s="27"/>
      <c r="D300" s="36"/>
      <c r="E300" s="27">
        <v>8</v>
      </c>
      <c r="F300" s="27">
        <v>6</v>
      </c>
      <c r="G300" s="27">
        <v>9</v>
      </c>
      <c r="H300" s="2" t="str">
        <f t="shared" si="53"/>
        <v>PROMOCIONÓ</v>
      </c>
      <c r="I300" s="3">
        <f t="shared" si="54"/>
        <v>7.666666666666667</v>
      </c>
      <c r="J300" s="13" t="str">
        <f t="shared" si="55"/>
        <v>NO VA AL RECUPERATORIO INTEGRADOR -PROMOCIONÓ</v>
      </c>
      <c r="K300" s="11"/>
      <c r="L300" s="24">
        <f t="shared" si="56"/>
        <v>4.666666666666667</v>
      </c>
      <c r="M300" s="13" t="str">
        <f t="shared" si="57"/>
        <v>LIBRE</v>
      </c>
      <c r="O300" s="1">
        <f t="shared" si="58"/>
        <v>7.666666666666667</v>
      </c>
      <c r="P300">
        <f t="shared" si="59"/>
        <v>0</v>
      </c>
      <c r="Q300" t="str">
        <f t="shared" si="60"/>
        <v>PROMOCIONÓ</v>
      </c>
      <c r="R300" t="str">
        <f t="shared" si="61"/>
        <v>PROMOCIONÓ</v>
      </c>
      <c r="S300" t="str">
        <f t="shared" si="62"/>
        <v>REGULAR</v>
      </c>
      <c r="T300">
        <f t="shared" si="63"/>
        <v>4.666666666666667</v>
      </c>
      <c r="U300" t="str">
        <f t="shared" si="64"/>
        <v>NO VA AL RECUPERATORIO INTEGRADOR -PROMOCIONÓ</v>
      </c>
      <c r="V300" t="str">
        <f t="shared" si="65"/>
        <v>No Recupera</v>
      </c>
    </row>
    <row r="301" spans="1:22" x14ac:dyDescent="0.25">
      <c r="A301" s="11" t="s">
        <v>613</v>
      </c>
      <c r="B301" s="11" t="s">
        <v>614</v>
      </c>
      <c r="C301" s="27"/>
      <c r="D301" s="36"/>
      <c r="E301" s="27">
        <v>6</v>
      </c>
      <c r="F301" s="27">
        <v>3</v>
      </c>
      <c r="G301" s="27" t="s">
        <v>680</v>
      </c>
      <c r="H301" s="2" t="str">
        <f t="shared" si="53"/>
        <v>LIBRE</v>
      </c>
      <c r="I301" s="3">
        <f t="shared" si="54"/>
        <v>4.5</v>
      </c>
      <c r="J301" s="13" t="str">
        <f t="shared" si="55"/>
        <v>No Recupera</v>
      </c>
      <c r="K301" s="11"/>
      <c r="L301" s="24">
        <f t="shared" si="56"/>
        <v>3</v>
      </c>
      <c r="M301" s="13" t="str">
        <f t="shared" si="57"/>
        <v>LIBRE</v>
      </c>
      <c r="O301" s="1">
        <f t="shared" si="58"/>
        <v>4.5</v>
      </c>
      <c r="P301">
        <f t="shared" si="59"/>
        <v>1</v>
      </c>
      <c r="Q301" t="str">
        <f t="shared" si="60"/>
        <v>LIBRE</v>
      </c>
      <c r="R301" t="str">
        <f t="shared" si="61"/>
        <v>LIBRE</v>
      </c>
      <c r="S301" t="str">
        <f t="shared" si="62"/>
        <v>LIBRE</v>
      </c>
      <c r="T301">
        <f t="shared" si="63"/>
        <v>3</v>
      </c>
      <c r="U301" t="str">
        <f t="shared" si="64"/>
        <v>No Recupera</v>
      </c>
      <c r="V301" t="str">
        <f t="shared" si="65"/>
        <v>No Recupera</v>
      </c>
    </row>
    <row r="302" spans="1:22" x14ac:dyDescent="0.25">
      <c r="A302" s="11" t="s">
        <v>615</v>
      </c>
      <c r="B302" s="11" t="s">
        <v>616</v>
      </c>
      <c r="C302" s="27"/>
      <c r="D302" s="36"/>
      <c r="E302" s="27">
        <v>7</v>
      </c>
      <c r="F302" s="27">
        <v>5</v>
      </c>
      <c r="G302" s="27" t="s">
        <v>680</v>
      </c>
      <c r="H302" s="2" t="str">
        <f t="shared" si="53"/>
        <v>REGULAR</v>
      </c>
      <c r="I302" s="3">
        <f t="shared" si="54"/>
        <v>6</v>
      </c>
      <c r="J302" s="13" t="str">
        <f t="shared" si="55"/>
        <v>No Recupera</v>
      </c>
      <c r="K302" s="11"/>
      <c r="L302" s="24">
        <f t="shared" si="56"/>
        <v>4</v>
      </c>
      <c r="M302" s="13" t="str">
        <f t="shared" si="57"/>
        <v>LIBRE</v>
      </c>
      <c r="O302" s="1">
        <f t="shared" si="58"/>
        <v>6</v>
      </c>
      <c r="P302">
        <f t="shared" si="59"/>
        <v>1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4</v>
      </c>
      <c r="U302" t="str">
        <f t="shared" si="64"/>
        <v>No Recupera</v>
      </c>
      <c r="V302" t="str">
        <f t="shared" si="65"/>
        <v>No Recupera</v>
      </c>
    </row>
    <row r="303" spans="1:22" x14ac:dyDescent="0.25">
      <c r="A303" s="11" t="s">
        <v>617</v>
      </c>
      <c r="B303" s="11" t="s">
        <v>618</v>
      </c>
      <c r="C303" s="27"/>
      <c r="D303" s="36"/>
      <c r="E303" s="27">
        <v>7</v>
      </c>
      <c r="F303" s="27" t="s">
        <v>680</v>
      </c>
      <c r="G303" s="27">
        <v>7</v>
      </c>
      <c r="H303" s="2" t="str">
        <f t="shared" si="53"/>
        <v>REGULAR</v>
      </c>
      <c r="I303" s="3">
        <f t="shared" si="54"/>
        <v>7</v>
      </c>
      <c r="J303" s="13" t="str">
        <f t="shared" si="55"/>
        <v>No Recupera</v>
      </c>
      <c r="K303" s="11"/>
      <c r="L303" s="24">
        <f t="shared" si="56"/>
        <v>2.3333333333333335</v>
      </c>
      <c r="M303" s="13" t="str">
        <f t="shared" si="57"/>
        <v>LIBRE</v>
      </c>
      <c r="O303" s="1">
        <f t="shared" si="58"/>
        <v>7</v>
      </c>
      <c r="P303">
        <f t="shared" si="59"/>
        <v>1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2.3333333333333335</v>
      </c>
      <c r="U303" t="str">
        <f t="shared" si="64"/>
        <v>No Recupera</v>
      </c>
      <c r="V303" t="str">
        <f t="shared" si="65"/>
        <v>No Recupera</v>
      </c>
    </row>
    <row r="304" spans="1:22" x14ac:dyDescent="0.25">
      <c r="A304" s="11" t="s">
        <v>619</v>
      </c>
      <c r="B304" s="11" t="s">
        <v>620</v>
      </c>
      <c r="C304" s="27"/>
      <c r="D304" s="36"/>
      <c r="E304" s="27">
        <v>8</v>
      </c>
      <c r="F304" s="27">
        <v>7</v>
      </c>
      <c r="G304" s="27">
        <v>7</v>
      </c>
      <c r="H304" s="2" t="str">
        <f t="shared" si="53"/>
        <v>PROMOCIONÓ</v>
      </c>
      <c r="I304" s="3">
        <f t="shared" si="54"/>
        <v>7.333333333333333</v>
      </c>
      <c r="J304" s="13" t="str">
        <f t="shared" si="55"/>
        <v>NO VA AL RECUPERATORIO INTEGRADOR -PROMOCIONÓ</v>
      </c>
      <c r="K304" s="11"/>
      <c r="L304" s="24">
        <f t="shared" si="56"/>
        <v>5</v>
      </c>
      <c r="M304" s="13" t="str">
        <f t="shared" si="57"/>
        <v>LIBRE</v>
      </c>
      <c r="O304" s="1">
        <f t="shared" si="58"/>
        <v>7.333333333333333</v>
      </c>
      <c r="P304">
        <f t="shared" si="59"/>
        <v>0</v>
      </c>
      <c r="Q304" t="str">
        <f t="shared" si="60"/>
        <v>PROMOCIONÓ</v>
      </c>
      <c r="R304" t="str">
        <f t="shared" si="61"/>
        <v>PROMOCIONÓ</v>
      </c>
      <c r="S304" t="str">
        <f t="shared" si="62"/>
        <v>REGULAR</v>
      </c>
      <c r="T304">
        <f t="shared" si="63"/>
        <v>5</v>
      </c>
      <c r="U304" t="str">
        <f t="shared" si="64"/>
        <v>NO VA AL RECUPERATORIO INTEGRADOR -PROMOCIONÓ</v>
      </c>
      <c r="V304" t="str">
        <f t="shared" si="65"/>
        <v>No Recupera</v>
      </c>
    </row>
    <row r="305" spans="1:22" x14ac:dyDescent="0.25">
      <c r="A305" s="11" t="s">
        <v>621</v>
      </c>
      <c r="B305" s="11" t="s">
        <v>622</v>
      </c>
      <c r="C305" s="27"/>
      <c r="D305" s="36"/>
      <c r="E305" s="27" t="s">
        <v>680</v>
      </c>
      <c r="F305" s="27" t="s">
        <v>680</v>
      </c>
      <c r="G305" s="27" t="s">
        <v>680</v>
      </c>
      <c r="H305" s="2" t="str">
        <f t="shared" si="53"/>
        <v>LIBRE</v>
      </c>
      <c r="I305" s="3" t="str">
        <f t="shared" si="54"/>
        <v>AUS</v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>AUS</v>
      </c>
      <c r="P305">
        <f t="shared" si="59"/>
        <v>3</v>
      </c>
      <c r="Q305" t="str">
        <f t="shared" si="60"/>
        <v>LIBRE</v>
      </c>
      <c r="R305" t="str">
        <f t="shared" si="61"/>
        <v>LIBRE</v>
      </c>
      <c r="S305" t="str">
        <f t="shared" si="62"/>
        <v>LIBRE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 x14ac:dyDescent="0.25">
      <c r="A306" s="11" t="s">
        <v>623</v>
      </c>
      <c r="B306" s="11" t="s">
        <v>624</v>
      </c>
      <c r="C306" s="27"/>
      <c r="D306" s="36"/>
      <c r="E306" s="27">
        <v>9</v>
      </c>
      <c r="F306" s="27">
        <v>8</v>
      </c>
      <c r="G306" s="27">
        <v>10</v>
      </c>
      <c r="H306" s="2" t="str">
        <f t="shared" si="53"/>
        <v>PROMOCIONÓ</v>
      </c>
      <c r="I306" s="3">
        <f t="shared" si="54"/>
        <v>9</v>
      </c>
      <c r="J306" s="13" t="str">
        <f t="shared" si="55"/>
        <v>NO VA AL RECUPERATORIO INTEGRADOR -PROMOCIONÓ</v>
      </c>
      <c r="K306" s="11"/>
      <c r="L306" s="24">
        <f t="shared" si="56"/>
        <v>5.666666666666667</v>
      </c>
      <c r="M306" s="13" t="str">
        <f t="shared" si="57"/>
        <v>LIBRE</v>
      </c>
      <c r="O306" s="1">
        <f t="shared" si="58"/>
        <v>9</v>
      </c>
      <c r="P306">
        <f t="shared" si="59"/>
        <v>0</v>
      </c>
      <c r="Q306" t="str">
        <f t="shared" si="60"/>
        <v>PROMOCIONÓ</v>
      </c>
      <c r="R306" t="str">
        <f t="shared" si="61"/>
        <v>PROMOCIONÓ</v>
      </c>
      <c r="S306" t="str">
        <f t="shared" si="62"/>
        <v>REGULAR</v>
      </c>
      <c r="T306">
        <f t="shared" si="63"/>
        <v>5.666666666666667</v>
      </c>
      <c r="U306" t="str">
        <f t="shared" si="64"/>
        <v>NO VA AL RECUPERATORIO INTEGRADOR -PROMOCIONÓ</v>
      </c>
      <c r="V306" t="str">
        <f t="shared" si="65"/>
        <v>No Recupera</v>
      </c>
    </row>
    <row r="307" spans="1:22" x14ac:dyDescent="0.25">
      <c r="A307" s="11" t="s">
        <v>625</v>
      </c>
      <c r="B307" s="11" t="s">
        <v>626</v>
      </c>
      <c r="C307" s="27"/>
      <c r="D307" s="36"/>
      <c r="E307" s="27">
        <v>6</v>
      </c>
      <c r="F307" s="27">
        <v>7</v>
      </c>
      <c r="G307" s="27">
        <v>7</v>
      </c>
      <c r="H307" s="2" t="str">
        <f t="shared" si="53"/>
        <v>PROMOCIONÓ</v>
      </c>
      <c r="I307" s="3">
        <f t="shared" si="54"/>
        <v>6.666666666666667</v>
      </c>
      <c r="J307" s="13" t="str">
        <f t="shared" si="55"/>
        <v>NO VA AL RECUPERATORIO INTEGRADOR -PROMOCIONÓ</v>
      </c>
      <c r="K307" s="11"/>
      <c r="L307" s="24">
        <f t="shared" si="56"/>
        <v>4.333333333333333</v>
      </c>
      <c r="M307" s="13" t="str">
        <f t="shared" si="57"/>
        <v>LIBRE</v>
      </c>
      <c r="O307" s="1">
        <f t="shared" si="58"/>
        <v>6.666666666666667</v>
      </c>
      <c r="P307">
        <f t="shared" si="59"/>
        <v>0</v>
      </c>
      <c r="Q307" t="str">
        <f t="shared" si="60"/>
        <v>PROMOCIONÓ</v>
      </c>
      <c r="R307" t="str">
        <f t="shared" si="61"/>
        <v>PROMOCIONÓ</v>
      </c>
      <c r="S307" t="str">
        <f t="shared" si="62"/>
        <v>REGULAR</v>
      </c>
      <c r="T307">
        <f t="shared" si="63"/>
        <v>4.333333333333333</v>
      </c>
      <c r="U307" t="str">
        <f t="shared" si="64"/>
        <v>NO VA AL RECUPERATORIO INTEGRADOR -PROMOCIONÓ</v>
      </c>
      <c r="V307" t="str">
        <f t="shared" si="65"/>
        <v>No Recupera</v>
      </c>
    </row>
    <row r="308" spans="1:22" x14ac:dyDescent="0.25">
      <c r="A308" s="11" t="s">
        <v>627</v>
      </c>
      <c r="B308" s="11" t="s">
        <v>628</v>
      </c>
      <c r="C308" s="27"/>
      <c r="D308" s="36"/>
      <c r="E308" s="27">
        <v>9</v>
      </c>
      <c r="F308" s="27">
        <v>7</v>
      </c>
      <c r="G308" s="27">
        <v>7</v>
      </c>
      <c r="H308" s="2" t="str">
        <f t="shared" si="53"/>
        <v>PROMOCIONÓ</v>
      </c>
      <c r="I308" s="3">
        <f t="shared" si="54"/>
        <v>7.666666666666667</v>
      </c>
      <c r="J308" s="13" t="str">
        <f t="shared" si="55"/>
        <v>NO VA AL RECUPERATORIO INTEGRADOR -PROMOCIONÓ</v>
      </c>
      <c r="K308" s="11"/>
      <c r="L308" s="24">
        <f t="shared" si="56"/>
        <v>5.333333333333333</v>
      </c>
      <c r="M308" s="13" t="str">
        <f t="shared" si="57"/>
        <v>LIBRE</v>
      </c>
      <c r="O308" s="1">
        <f t="shared" si="58"/>
        <v>7.666666666666667</v>
      </c>
      <c r="P308">
        <f t="shared" si="59"/>
        <v>0</v>
      </c>
      <c r="Q308" t="str">
        <f t="shared" si="60"/>
        <v>PROMOCIONÓ</v>
      </c>
      <c r="R308" t="str">
        <f t="shared" si="61"/>
        <v>PROMOCIONÓ</v>
      </c>
      <c r="S308" t="str">
        <f t="shared" si="62"/>
        <v>REGULAR</v>
      </c>
      <c r="T308">
        <f t="shared" si="63"/>
        <v>5.333333333333333</v>
      </c>
      <c r="U308" t="str">
        <f t="shared" si="64"/>
        <v>NO VA AL RECUPERATORIO INTEGRADOR -PROMOCIONÓ</v>
      </c>
      <c r="V308" t="str">
        <f t="shared" si="65"/>
        <v>No Recupera</v>
      </c>
    </row>
    <row r="309" spans="1:22" x14ac:dyDescent="0.25">
      <c r="A309" s="11" t="s">
        <v>629</v>
      </c>
      <c r="B309" s="11" t="s">
        <v>630</v>
      </c>
      <c r="C309" s="27"/>
      <c r="D309" s="36"/>
      <c r="E309" s="27">
        <v>6</v>
      </c>
      <c r="F309" s="27">
        <v>4</v>
      </c>
      <c r="G309" s="27" t="s">
        <v>680</v>
      </c>
      <c r="H309" s="2" t="str">
        <f t="shared" si="53"/>
        <v>LIBRE</v>
      </c>
      <c r="I309" s="3">
        <f t="shared" si="54"/>
        <v>5</v>
      </c>
      <c r="J309" s="13" t="str">
        <f t="shared" si="55"/>
        <v>No Recupera</v>
      </c>
      <c r="K309" s="11"/>
      <c r="L309" s="24">
        <f t="shared" si="56"/>
        <v>3.3333333333333335</v>
      </c>
      <c r="M309" s="13" t="str">
        <f t="shared" si="57"/>
        <v>LIBRE</v>
      </c>
      <c r="O309" s="1">
        <f t="shared" si="58"/>
        <v>5</v>
      </c>
      <c r="P309">
        <f t="shared" si="59"/>
        <v>1</v>
      </c>
      <c r="Q309" t="str">
        <f t="shared" si="60"/>
        <v>LIBRE</v>
      </c>
      <c r="R309" t="str">
        <f t="shared" si="61"/>
        <v>LIBRE</v>
      </c>
      <c r="S309" t="str">
        <f t="shared" si="62"/>
        <v>LIBRE</v>
      </c>
      <c r="T309">
        <f t="shared" si="63"/>
        <v>3.3333333333333335</v>
      </c>
      <c r="U309" t="str">
        <f t="shared" si="64"/>
        <v>No Recupera</v>
      </c>
      <c r="V309" t="str">
        <f t="shared" si="65"/>
        <v>No Recupera</v>
      </c>
    </row>
    <row r="310" spans="1:22" x14ac:dyDescent="0.25">
      <c r="A310" s="11" t="s">
        <v>631</v>
      </c>
      <c r="B310" s="11" t="s">
        <v>632</v>
      </c>
      <c r="C310" s="27"/>
      <c r="D310" s="36"/>
      <c r="E310" s="27" t="s">
        <v>680</v>
      </c>
      <c r="F310" s="27" t="s">
        <v>680</v>
      </c>
      <c r="G310" s="27" t="s">
        <v>680</v>
      </c>
      <c r="H310" s="2" t="str">
        <f t="shared" si="53"/>
        <v>LIBRE</v>
      </c>
      <c r="I310" s="3" t="str">
        <f t="shared" si="54"/>
        <v>AUS</v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>AUS</v>
      </c>
      <c r="P310">
        <f t="shared" si="59"/>
        <v>3</v>
      </c>
      <c r="Q310" t="str">
        <f t="shared" si="60"/>
        <v>LIBRE</v>
      </c>
      <c r="R310" t="str">
        <f t="shared" si="61"/>
        <v>LIBRE</v>
      </c>
      <c r="S310" t="str">
        <f t="shared" si="62"/>
        <v>LIBRE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 x14ac:dyDescent="0.25">
      <c r="A311" s="11" t="s">
        <v>633</v>
      </c>
      <c r="B311" s="11" t="s">
        <v>634</v>
      </c>
      <c r="C311" s="27"/>
      <c r="D311" s="36"/>
      <c r="E311" s="27" t="s">
        <v>680</v>
      </c>
      <c r="F311" s="27" t="s">
        <v>680</v>
      </c>
      <c r="G311" s="27" t="s">
        <v>680</v>
      </c>
      <c r="H311" s="2" t="str">
        <f t="shared" si="53"/>
        <v>LIBRE</v>
      </c>
      <c r="I311" s="3" t="str">
        <f t="shared" si="54"/>
        <v>AUS</v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>AUS</v>
      </c>
      <c r="P311">
        <f t="shared" si="59"/>
        <v>3</v>
      </c>
      <c r="Q311" t="str">
        <f t="shared" si="60"/>
        <v>LIBRE</v>
      </c>
      <c r="R311" t="str">
        <f t="shared" si="61"/>
        <v>LIBRE</v>
      </c>
      <c r="S311" t="str">
        <f t="shared" si="62"/>
        <v>LIBRE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 x14ac:dyDescent="0.25">
      <c r="A312" s="11" t="s">
        <v>635</v>
      </c>
      <c r="B312" s="11" t="s">
        <v>636</v>
      </c>
      <c r="C312" s="27"/>
      <c r="D312" s="36"/>
      <c r="E312" s="27">
        <v>6</v>
      </c>
      <c r="F312" s="27">
        <v>2</v>
      </c>
      <c r="G312" s="27" t="s">
        <v>680</v>
      </c>
      <c r="H312" s="2" t="str">
        <f t="shared" si="53"/>
        <v>LIBRE</v>
      </c>
      <c r="I312" s="3">
        <f t="shared" si="54"/>
        <v>4</v>
      </c>
      <c r="J312" s="13" t="str">
        <f t="shared" si="55"/>
        <v>No Recupera</v>
      </c>
      <c r="K312" s="11"/>
      <c r="L312" s="24">
        <f t="shared" si="56"/>
        <v>2.6666666666666665</v>
      </c>
      <c r="M312" s="13" t="str">
        <f t="shared" si="57"/>
        <v>LIBRE</v>
      </c>
      <c r="O312" s="1">
        <f t="shared" si="58"/>
        <v>4</v>
      </c>
      <c r="P312">
        <f t="shared" si="59"/>
        <v>1</v>
      </c>
      <c r="Q312" t="str">
        <f t="shared" si="60"/>
        <v>LIBRE</v>
      </c>
      <c r="R312" t="str">
        <f t="shared" si="61"/>
        <v>LIBRE</v>
      </c>
      <c r="S312" t="str">
        <f t="shared" si="62"/>
        <v>LIBRE</v>
      </c>
      <c r="T312">
        <f t="shared" si="63"/>
        <v>2.6666666666666665</v>
      </c>
      <c r="U312" t="str">
        <f t="shared" si="64"/>
        <v>No Recupera</v>
      </c>
      <c r="V312" t="str">
        <f t="shared" si="65"/>
        <v>No Recupera</v>
      </c>
    </row>
    <row r="313" spans="1:22" x14ac:dyDescent="0.25">
      <c r="A313" s="11" t="s">
        <v>637</v>
      </c>
      <c r="B313" s="11" t="s">
        <v>638</v>
      </c>
      <c r="C313" s="27"/>
      <c r="D313" s="36"/>
      <c r="E313" s="27">
        <v>4</v>
      </c>
      <c r="F313" s="27" t="s">
        <v>680</v>
      </c>
      <c r="G313" s="27" t="s">
        <v>680</v>
      </c>
      <c r="H313" s="2" t="str">
        <f t="shared" si="53"/>
        <v>LIBRE</v>
      </c>
      <c r="I313" s="3">
        <f t="shared" si="54"/>
        <v>2</v>
      </c>
      <c r="J313" s="13" t="str">
        <f t="shared" si="55"/>
        <v>No Recupera</v>
      </c>
      <c r="K313" s="11"/>
      <c r="L313" s="24">
        <f t="shared" si="56"/>
        <v>1.3333333333333333</v>
      </c>
      <c r="M313" s="13" t="str">
        <f t="shared" si="57"/>
        <v>LIBRE</v>
      </c>
      <c r="O313" s="1">
        <f t="shared" si="58"/>
        <v>2</v>
      </c>
      <c r="P313">
        <f t="shared" si="59"/>
        <v>2</v>
      </c>
      <c r="Q313" t="str">
        <f t="shared" si="60"/>
        <v>LIBRE</v>
      </c>
      <c r="R313" t="str">
        <f t="shared" si="61"/>
        <v>LIBRE</v>
      </c>
      <c r="S313" t="str">
        <f t="shared" si="62"/>
        <v>LIBRE</v>
      </c>
      <c r="T313">
        <f t="shared" si="63"/>
        <v>1.3333333333333333</v>
      </c>
      <c r="U313" t="str">
        <f t="shared" si="64"/>
        <v>No Recupera</v>
      </c>
      <c r="V313" t="str">
        <f t="shared" si="65"/>
        <v>No Recupera</v>
      </c>
    </row>
    <row r="314" spans="1:22" x14ac:dyDescent="0.25">
      <c r="A314" s="11" t="s">
        <v>639</v>
      </c>
      <c r="B314" s="11" t="s">
        <v>640</v>
      </c>
      <c r="C314" s="27"/>
      <c r="D314" s="36"/>
      <c r="E314" s="27">
        <v>8</v>
      </c>
      <c r="F314" s="27">
        <v>6</v>
      </c>
      <c r="G314" s="27">
        <v>8</v>
      </c>
      <c r="H314" s="2" t="str">
        <f t="shared" si="53"/>
        <v>PROMOCIONÓ</v>
      </c>
      <c r="I314" s="3">
        <f t="shared" si="54"/>
        <v>7.333333333333333</v>
      </c>
      <c r="J314" s="13" t="str">
        <f t="shared" si="55"/>
        <v>NO VA AL RECUPERATORIO INTEGRADOR -PROMOCIONÓ</v>
      </c>
      <c r="K314" s="11"/>
      <c r="L314" s="24">
        <f t="shared" si="56"/>
        <v>4.666666666666667</v>
      </c>
      <c r="M314" s="13" t="str">
        <f t="shared" si="57"/>
        <v>LIBRE</v>
      </c>
      <c r="O314" s="1">
        <f t="shared" si="58"/>
        <v>7.333333333333333</v>
      </c>
      <c r="P314">
        <f t="shared" si="59"/>
        <v>0</v>
      </c>
      <c r="Q314" t="str">
        <f t="shared" si="60"/>
        <v>PROMOCIONÓ</v>
      </c>
      <c r="R314" t="str">
        <f t="shared" si="61"/>
        <v>PROMOCIONÓ</v>
      </c>
      <c r="S314" t="str">
        <f t="shared" si="62"/>
        <v>REGULAR</v>
      </c>
      <c r="T314">
        <f t="shared" si="63"/>
        <v>4.666666666666667</v>
      </c>
      <c r="U314" t="str">
        <f t="shared" si="64"/>
        <v>NO VA AL RECUPERATORIO INTEGRADOR -PROMOCIONÓ</v>
      </c>
      <c r="V314" t="str">
        <f t="shared" si="65"/>
        <v>No Recupera</v>
      </c>
    </row>
    <row r="315" spans="1:22" x14ac:dyDescent="0.25">
      <c r="A315" s="11" t="s">
        <v>641</v>
      </c>
      <c r="B315" s="11" t="s">
        <v>642</v>
      </c>
      <c r="C315" s="27"/>
      <c r="D315" s="36"/>
      <c r="E315" s="27">
        <v>7</v>
      </c>
      <c r="F315" s="27">
        <v>6</v>
      </c>
      <c r="G315" s="27">
        <v>7</v>
      </c>
      <c r="H315" s="2" t="str">
        <f t="shared" si="53"/>
        <v>PROMOCIONÓ</v>
      </c>
      <c r="I315" s="3">
        <f t="shared" si="54"/>
        <v>6.666666666666667</v>
      </c>
      <c r="J315" s="13" t="str">
        <f t="shared" si="55"/>
        <v>NO VA AL RECUPERATORIO INTEGRADOR -PROMOCIONÓ</v>
      </c>
      <c r="K315" s="11"/>
      <c r="L315" s="24">
        <f t="shared" si="56"/>
        <v>4.333333333333333</v>
      </c>
      <c r="M315" s="13" t="str">
        <f t="shared" si="57"/>
        <v>LIBRE</v>
      </c>
      <c r="O315" s="1">
        <f t="shared" si="58"/>
        <v>6.666666666666667</v>
      </c>
      <c r="P315">
        <f t="shared" si="59"/>
        <v>0</v>
      </c>
      <c r="Q315" t="str">
        <f t="shared" si="60"/>
        <v>PROMOCIONÓ</v>
      </c>
      <c r="R315" t="str">
        <f t="shared" si="61"/>
        <v>PROMOCIONÓ</v>
      </c>
      <c r="S315" t="str">
        <f t="shared" si="62"/>
        <v>REGULAR</v>
      </c>
      <c r="T315">
        <f t="shared" si="63"/>
        <v>4.333333333333333</v>
      </c>
      <c r="U315" t="str">
        <f t="shared" si="64"/>
        <v>NO VA AL RECUPERATORIO INTEGRADOR -PROMOCIONÓ</v>
      </c>
      <c r="V315" t="str">
        <f t="shared" si="65"/>
        <v>No Recupera</v>
      </c>
    </row>
    <row r="316" spans="1:22" x14ac:dyDescent="0.25">
      <c r="A316" s="11" t="s">
        <v>643</v>
      </c>
      <c r="B316" s="11" t="s">
        <v>644</v>
      </c>
      <c r="C316" s="27"/>
      <c r="D316" s="36"/>
      <c r="E316" s="27">
        <v>5</v>
      </c>
      <c r="F316" s="27" t="s">
        <v>680</v>
      </c>
      <c r="G316" s="27" t="s">
        <v>680</v>
      </c>
      <c r="H316" s="2" t="str">
        <f t="shared" si="53"/>
        <v>LIBRE</v>
      </c>
      <c r="I316" s="3">
        <f t="shared" si="54"/>
        <v>2.5</v>
      </c>
      <c r="J316" s="13" t="str">
        <f t="shared" si="55"/>
        <v>No Recupera</v>
      </c>
      <c r="K316" s="11"/>
      <c r="L316" s="24">
        <f t="shared" si="56"/>
        <v>1.6666666666666667</v>
      </c>
      <c r="M316" s="13" t="str">
        <f t="shared" si="57"/>
        <v>LIBRE</v>
      </c>
      <c r="O316" s="1">
        <f t="shared" si="58"/>
        <v>2.5</v>
      </c>
      <c r="P316">
        <f t="shared" si="59"/>
        <v>2</v>
      </c>
      <c r="Q316" t="str">
        <f t="shared" si="60"/>
        <v>LIBRE</v>
      </c>
      <c r="R316" t="str">
        <f t="shared" si="61"/>
        <v>LIBRE</v>
      </c>
      <c r="S316" t="str">
        <f t="shared" si="62"/>
        <v>LIBRE</v>
      </c>
      <c r="T316">
        <f t="shared" si="63"/>
        <v>1.6666666666666667</v>
      </c>
      <c r="U316" t="str">
        <f t="shared" si="64"/>
        <v>No Recupera</v>
      </c>
      <c r="V316" t="str">
        <f t="shared" si="65"/>
        <v>No Recupera</v>
      </c>
    </row>
    <row r="317" spans="1:22" x14ac:dyDescent="0.25">
      <c r="A317" s="11" t="s">
        <v>645</v>
      </c>
      <c r="B317" s="11" t="s">
        <v>646</v>
      </c>
      <c r="C317" s="27"/>
      <c r="D317" s="36"/>
      <c r="E317" s="27">
        <v>6</v>
      </c>
      <c r="F317" s="27">
        <v>4</v>
      </c>
      <c r="G317" s="27" t="s">
        <v>680</v>
      </c>
      <c r="H317" s="2" t="str">
        <f t="shared" si="53"/>
        <v>LIBRE</v>
      </c>
      <c r="I317" s="3">
        <f t="shared" si="54"/>
        <v>5</v>
      </c>
      <c r="J317" s="13" t="str">
        <f t="shared" si="55"/>
        <v>No Recupera</v>
      </c>
      <c r="K317" s="11"/>
      <c r="L317" s="24">
        <f t="shared" si="56"/>
        <v>3.3333333333333335</v>
      </c>
      <c r="M317" s="13" t="str">
        <f t="shared" si="57"/>
        <v>LIBRE</v>
      </c>
      <c r="O317" s="1">
        <f t="shared" si="58"/>
        <v>5</v>
      </c>
      <c r="P317">
        <f t="shared" si="59"/>
        <v>1</v>
      </c>
      <c r="Q317" t="str">
        <f t="shared" si="60"/>
        <v>LIBRE</v>
      </c>
      <c r="R317" t="str">
        <f t="shared" si="61"/>
        <v>LIBRE</v>
      </c>
      <c r="S317" t="str">
        <f t="shared" si="62"/>
        <v>LIBRE</v>
      </c>
      <c r="T317">
        <f t="shared" si="63"/>
        <v>3.3333333333333335</v>
      </c>
      <c r="U317" t="str">
        <f t="shared" si="64"/>
        <v>No Recupera</v>
      </c>
      <c r="V317" t="str">
        <f t="shared" si="65"/>
        <v>No Recupera</v>
      </c>
    </row>
    <row r="318" spans="1:22" x14ac:dyDescent="0.25">
      <c r="A318" s="11" t="s">
        <v>647</v>
      </c>
      <c r="B318" s="11" t="s">
        <v>648</v>
      </c>
      <c r="C318" s="27"/>
      <c r="D318" s="36"/>
      <c r="E318" s="27">
        <v>4</v>
      </c>
      <c r="F318" s="27" t="s">
        <v>680</v>
      </c>
      <c r="G318" s="27" t="s">
        <v>680</v>
      </c>
      <c r="H318" s="2" t="str">
        <f t="shared" si="53"/>
        <v>LIBRE</v>
      </c>
      <c r="I318" s="3">
        <f t="shared" si="54"/>
        <v>2</v>
      </c>
      <c r="J318" s="13" t="str">
        <f t="shared" si="55"/>
        <v>No Recupera</v>
      </c>
      <c r="K318" s="11"/>
      <c r="L318" s="24">
        <f t="shared" si="56"/>
        <v>1.3333333333333333</v>
      </c>
      <c r="M318" s="13" t="str">
        <f t="shared" si="57"/>
        <v>LIBRE</v>
      </c>
      <c r="O318" s="1">
        <f t="shared" si="58"/>
        <v>2</v>
      </c>
      <c r="P318">
        <f t="shared" si="59"/>
        <v>2</v>
      </c>
      <c r="Q318" t="str">
        <f t="shared" si="60"/>
        <v>LIBRE</v>
      </c>
      <c r="R318" t="str">
        <f t="shared" si="61"/>
        <v>LIBRE</v>
      </c>
      <c r="S318" t="str">
        <f t="shared" si="62"/>
        <v>LIBRE</v>
      </c>
      <c r="T318">
        <f t="shared" si="63"/>
        <v>1.3333333333333333</v>
      </c>
      <c r="U318" t="str">
        <f t="shared" si="64"/>
        <v>No Recupera</v>
      </c>
      <c r="V318" t="str">
        <f t="shared" si="65"/>
        <v>No Recupera</v>
      </c>
    </row>
    <row r="319" spans="1:22" x14ac:dyDescent="0.25">
      <c r="A319" s="11" t="s">
        <v>649</v>
      </c>
      <c r="B319" s="11" t="s">
        <v>650</v>
      </c>
      <c r="C319" s="27"/>
      <c r="D319" s="36"/>
      <c r="E319" s="27">
        <v>8</v>
      </c>
      <c r="F319" s="27">
        <v>4</v>
      </c>
      <c r="G319" s="27" t="s">
        <v>680</v>
      </c>
      <c r="H319" s="2" t="str">
        <f t="shared" si="53"/>
        <v>REGULAR</v>
      </c>
      <c r="I319" s="3">
        <f t="shared" si="54"/>
        <v>6</v>
      </c>
      <c r="J319" s="13" t="str">
        <f t="shared" si="55"/>
        <v>No Recupera</v>
      </c>
      <c r="K319" s="11"/>
      <c r="L319" s="24">
        <f t="shared" si="56"/>
        <v>4</v>
      </c>
      <c r="M319" s="13" t="str">
        <f t="shared" si="57"/>
        <v>LIBRE</v>
      </c>
      <c r="O319" s="1">
        <f t="shared" si="58"/>
        <v>6</v>
      </c>
      <c r="P319">
        <f t="shared" si="59"/>
        <v>1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4</v>
      </c>
      <c r="U319" t="str">
        <f t="shared" si="64"/>
        <v>No Recupera</v>
      </c>
      <c r="V319" t="str">
        <f t="shared" si="65"/>
        <v>No Recupera</v>
      </c>
    </row>
    <row r="320" spans="1:22" x14ac:dyDescent="0.25">
      <c r="A320" s="11" t="s">
        <v>651</v>
      </c>
      <c r="B320" s="11" t="s">
        <v>652</v>
      </c>
      <c r="C320" s="27"/>
      <c r="D320" s="36"/>
      <c r="E320" s="27">
        <v>6</v>
      </c>
      <c r="F320" s="27">
        <v>3</v>
      </c>
      <c r="G320" s="27" t="s">
        <v>680</v>
      </c>
      <c r="H320" s="2" t="str">
        <f t="shared" si="53"/>
        <v>LIBRE</v>
      </c>
      <c r="I320" s="3">
        <f t="shared" si="54"/>
        <v>4.5</v>
      </c>
      <c r="J320" s="13" t="str">
        <f t="shared" si="55"/>
        <v>No Recupera</v>
      </c>
      <c r="K320" s="11"/>
      <c r="L320" s="24">
        <f t="shared" si="56"/>
        <v>3</v>
      </c>
      <c r="M320" s="13" t="str">
        <f t="shared" si="57"/>
        <v>LIBRE</v>
      </c>
      <c r="O320" s="1">
        <f t="shared" si="58"/>
        <v>4.5</v>
      </c>
      <c r="P320">
        <f t="shared" si="59"/>
        <v>1</v>
      </c>
      <c r="Q320" t="str">
        <f t="shared" si="60"/>
        <v>LIBRE</v>
      </c>
      <c r="R320" t="str">
        <f t="shared" si="61"/>
        <v>LIBRE</v>
      </c>
      <c r="S320" t="str">
        <f t="shared" si="62"/>
        <v>LIBRE</v>
      </c>
      <c r="T320">
        <f t="shared" si="63"/>
        <v>3</v>
      </c>
      <c r="U320" t="str">
        <f t="shared" si="64"/>
        <v>No Recupera</v>
      </c>
      <c r="V320" t="str">
        <f t="shared" si="65"/>
        <v>No Recupera</v>
      </c>
    </row>
    <row r="321" spans="1:22" x14ac:dyDescent="0.25">
      <c r="A321" s="11" t="s">
        <v>653</v>
      </c>
      <c r="B321" s="11" t="s">
        <v>654</v>
      </c>
      <c r="C321" s="27"/>
      <c r="D321" s="36"/>
      <c r="E321" s="27">
        <v>2</v>
      </c>
      <c r="F321" s="27" t="s">
        <v>680</v>
      </c>
      <c r="G321" s="27" t="s">
        <v>680</v>
      </c>
      <c r="H321" s="2" t="str">
        <f t="shared" si="53"/>
        <v>LIBRE</v>
      </c>
      <c r="I321" s="3">
        <f t="shared" si="54"/>
        <v>1</v>
      </c>
      <c r="J321" s="13" t="str">
        <f t="shared" si="55"/>
        <v>No Recupera</v>
      </c>
      <c r="K321" s="11"/>
      <c r="L321" s="24">
        <f t="shared" si="56"/>
        <v>0.66666666666666663</v>
      </c>
      <c r="M321" s="13" t="str">
        <f t="shared" si="57"/>
        <v>LIBRE</v>
      </c>
      <c r="O321" s="1">
        <f t="shared" si="58"/>
        <v>1</v>
      </c>
      <c r="P321">
        <f t="shared" si="59"/>
        <v>2</v>
      </c>
      <c r="Q321" t="str">
        <f t="shared" si="60"/>
        <v>LIBRE</v>
      </c>
      <c r="R321" t="str">
        <f t="shared" si="61"/>
        <v>LIBRE</v>
      </c>
      <c r="S321" t="str">
        <f t="shared" si="62"/>
        <v>LIBRE</v>
      </c>
      <c r="T321">
        <f t="shared" si="63"/>
        <v>0.66666666666666663</v>
      </c>
      <c r="U321" t="str">
        <f t="shared" si="64"/>
        <v>No Recupera</v>
      </c>
      <c r="V321" t="str">
        <f t="shared" si="65"/>
        <v>No Recupera</v>
      </c>
    </row>
    <row r="322" spans="1:22" x14ac:dyDescent="0.25">
      <c r="A322" s="11" t="s">
        <v>655</v>
      </c>
      <c r="B322" s="11" t="s">
        <v>656</v>
      </c>
      <c r="C322" s="27"/>
      <c r="D322" s="36"/>
      <c r="E322" s="27">
        <v>7</v>
      </c>
      <c r="F322" s="27">
        <v>6</v>
      </c>
      <c r="G322" s="27">
        <v>6</v>
      </c>
      <c r="H322" s="2" t="str">
        <f t="shared" si="53"/>
        <v>PROMOCIONÓ</v>
      </c>
      <c r="I322" s="3">
        <f t="shared" si="54"/>
        <v>6.333333333333333</v>
      </c>
      <c r="J322" s="13" t="str">
        <f t="shared" si="55"/>
        <v>NO VA AL RECUPERATORIO INTEGRADOR -PROMOCIONÓ</v>
      </c>
      <c r="K322" s="11"/>
      <c r="L322" s="24">
        <f t="shared" si="56"/>
        <v>4.333333333333333</v>
      </c>
      <c r="M322" s="13" t="str">
        <f t="shared" si="57"/>
        <v>LIBRE</v>
      </c>
      <c r="O322" s="1">
        <f t="shared" si="58"/>
        <v>6.333333333333333</v>
      </c>
      <c r="P322">
        <f t="shared" si="59"/>
        <v>0</v>
      </c>
      <c r="Q322" t="str">
        <f t="shared" si="60"/>
        <v>PROMOCIONÓ</v>
      </c>
      <c r="R322" t="str">
        <f t="shared" si="61"/>
        <v>PROMOCIONÓ</v>
      </c>
      <c r="S322" t="str">
        <f t="shared" si="62"/>
        <v>REGULAR</v>
      </c>
      <c r="T322">
        <f t="shared" si="63"/>
        <v>4.333333333333333</v>
      </c>
      <c r="U322" t="str">
        <f t="shared" si="64"/>
        <v>NO VA AL RECUPERATORIO INTEGRADOR -PROMOCIONÓ</v>
      </c>
      <c r="V322" t="str">
        <f t="shared" si="65"/>
        <v>No Recupera</v>
      </c>
    </row>
    <row r="323" spans="1:22" x14ac:dyDescent="0.25">
      <c r="A323" s="11" t="s">
        <v>657</v>
      </c>
      <c r="B323" s="11" t="s">
        <v>658</v>
      </c>
      <c r="C323" s="27"/>
      <c r="D323" s="36"/>
      <c r="E323" s="27">
        <v>10</v>
      </c>
      <c r="F323" s="27">
        <v>8</v>
      </c>
      <c r="G323" s="27">
        <v>9</v>
      </c>
      <c r="H323" s="2" t="str">
        <f t="shared" si="53"/>
        <v>PROMOCIONÓ</v>
      </c>
      <c r="I323" s="3">
        <f t="shared" si="54"/>
        <v>9</v>
      </c>
      <c r="J323" s="13" t="str">
        <f t="shared" si="55"/>
        <v>NO VA AL RECUPERATORIO INTEGRADOR -PROMOCIONÓ</v>
      </c>
      <c r="K323" s="11"/>
      <c r="L323" s="24">
        <f t="shared" si="56"/>
        <v>6</v>
      </c>
      <c r="M323" s="13" t="str">
        <f t="shared" si="57"/>
        <v>REGULAR</v>
      </c>
      <c r="O323" s="1">
        <f t="shared" si="58"/>
        <v>9</v>
      </c>
      <c r="P323">
        <f t="shared" si="59"/>
        <v>0</v>
      </c>
      <c r="Q323" t="str">
        <f t="shared" si="60"/>
        <v>PROMOCIONÓ</v>
      </c>
      <c r="R323" t="str">
        <f t="shared" si="61"/>
        <v>PROMOCIONÓ</v>
      </c>
      <c r="S323" t="str">
        <f t="shared" si="62"/>
        <v>REGULAR</v>
      </c>
      <c r="T323">
        <f t="shared" si="63"/>
        <v>6</v>
      </c>
      <c r="U323" t="str">
        <f t="shared" si="64"/>
        <v>NO VA AL RECUPERATORIO INTEGRADOR -PROMOCIONÓ</v>
      </c>
      <c r="V323" t="str">
        <f t="shared" si="65"/>
        <v>No Recupera</v>
      </c>
    </row>
    <row r="324" spans="1:22" x14ac:dyDescent="0.25">
      <c r="A324" s="11" t="s">
        <v>659</v>
      </c>
      <c r="B324" s="11" t="s">
        <v>660</v>
      </c>
      <c r="C324" s="27"/>
      <c r="D324" s="36"/>
      <c r="E324" s="27">
        <v>7</v>
      </c>
      <c r="F324" s="27">
        <v>6</v>
      </c>
      <c r="G324" s="27">
        <v>7</v>
      </c>
      <c r="H324" s="2" t="str">
        <f t="shared" ref="H324:H387" si="66">IF(OR(E324="",F324="",G324=""),"",R324)</f>
        <v>PROMOCIONÓ</v>
      </c>
      <c r="I324" s="3">
        <f t="shared" ref="I324:I387" si="67">O324</f>
        <v>6.666666666666667</v>
      </c>
      <c r="J324" s="13" t="str">
        <f t="shared" ref="J324:J387" si="68">U324</f>
        <v>NO VA AL RECUPERATORIO INTEGRADOR -PROMOCIONÓ</v>
      </c>
      <c r="K324" s="11"/>
      <c r="L324" s="24">
        <f t="shared" ref="L324:L387" si="69">IF(K324=" ", " ", IF(K324="A",H324,SUM(E324,F324,K324)/3))</f>
        <v>4.333333333333333</v>
      </c>
      <c r="M324" s="13" t="str">
        <f t="shared" ref="M324:M387" si="70">IF(AND(L324&gt;5.99,L324&lt;10.01,K324&gt;5.99,K324&lt;10.01),"PROMOCIONÓ CON RECUP",IF(K324&lt;5.99,IF(T324&gt;5.99, "REGULAR","LIBRE"),"LIBRE"))</f>
        <v>LIBRE</v>
      </c>
      <c r="O324" s="1">
        <f t="shared" ref="O324:O387" si="71">IF(OR(E324="",F324="",G324=""),"",IF(P324=3,"AUS",IF(P324=2,AVERAGE(E324:G324)/2,AVERAGE(E324:G324))))</f>
        <v>6.666666666666667</v>
      </c>
      <c r="P324">
        <f t="shared" ref="P324:P387" si="72">COUNTIF(E324:G324,"A")</f>
        <v>0</v>
      </c>
      <c r="Q324" t="str">
        <f t="shared" ref="Q324:Q387" si="73">IF(OR(E324&gt;-0.01,E324&lt;10,E324="A",F324&gt;-0.01,F324&lt;10.01,F324="A",G324&gt;-0.01,G324&lt;10.01,G324="A"),R324,"ERROR DE NOTA")</f>
        <v>PROMOCIONÓ</v>
      </c>
      <c r="R324" t="str">
        <f t="shared" ref="R324:R387" si="74">IF(AND(E324&gt;5.99,E324&lt;10.01,F324&gt;5.99,F324&lt;10.01,G324&gt;5.99,G324&lt;10.01),"PROMOCIONÓ",S324)</f>
        <v>PROMOCIONÓ</v>
      </c>
      <c r="S324" t="str">
        <f t="shared" ref="S324:S387" si="75">IF(P324&lt;1.001,IF(O324&gt;5.99,"REGULAR","LIBRE"),"LIBRE")</f>
        <v>REGULAR</v>
      </c>
      <c r="T324">
        <f t="shared" ref="T324:T387" si="76">SUM(E324,F324,K324)/3</f>
        <v>4.333333333333333</v>
      </c>
      <c r="U324" t="str">
        <f t="shared" ref="U324:U387" si="77">IF(AND(E324&gt;5.99,E324&lt;10.01,F324&gt;5.99,F324&lt;10.01,G324&gt;5.99,G324&lt;10.01),"NO VA AL RECUPERATORIO INTEGRADOR -PROMOCIONÓ",V324)</f>
        <v>NO VA AL RECUPERATORIO INTEGRADOR -PROMOCIONÓ</v>
      </c>
      <c r="V324" t="str">
        <f t="shared" ref="V324:V387" si="78">IF(OR(G324&lt;5.99,G324="A"),IF(AND(E324&gt;5.99,E324&lt;10.01),IF(AND(F324&gt;5.99,F324&lt;10.01),"PUEDE RECUPERAR INTEGRADOR PARA PROMOCION",IF(OR(F324="A",F324&lt;5.99),"No Recupera")), "No Recupera"),"No Recupera")</f>
        <v>No Recupera</v>
      </c>
    </row>
    <row r="325" spans="1:22" x14ac:dyDescent="0.25">
      <c r="A325" s="11" t="s">
        <v>661</v>
      </c>
      <c r="B325" s="11" t="s">
        <v>662</v>
      </c>
      <c r="C325" s="27"/>
      <c r="D325" s="36"/>
      <c r="E325" s="27">
        <v>7</v>
      </c>
      <c r="F325" s="27">
        <v>5</v>
      </c>
      <c r="G325" s="27">
        <v>8</v>
      </c>
      <c r="H325" s="2" t="str">
        <f t="shared" si="66"/>
        <v>REGULAR</v>
      </c>
      <c r="I325" s="3">
        <f t="shared" si="67"/>
        <v>6.666666666666667</v>
      </c>
      <c r="J325" s="13" t="str">
        <f t="shared" si="68"/>
        <v>No Recupera</v>
      </c>
      <c r="K325" s="11"/>
      <c r="L325" s="24">
        <f t="shared" si="69"/>
        <v>4</v>
      </c>
      <c r="M325" s="13" t="str">
        <f t="shared" si="70"/>
        <v>LIBRE</v>
      </c>
      <c r="O325" s="1">
        <f t="shared" si="71"/>
        <v>6.666666666666667</v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4</v>
      </c>
      <c r="U325" t="str">
        <f t="shared" si="77"/>
        <v>No Recupera</v>
      </c>
      <c r="V325" t="str">
        <f t="shared" si="78"/>
        <v>No Recupera</v>
      </c>
    </row>
    <row r="326" spans="1:22" x14ac:dyDescent="0.25">
      <c r="A326" s="11" t="s">
        <v>663</v>
      </c>
      <c r="B326" s="11" t="s">
        <v>664</v>
      </c>
      <c r="C326" s="27"/>
      <c r="D326" s="36"/>
      <c r="E326" s="27">
        <v>8</v>
      </c>
      <c r="F326" s="27">
        <v>6</v>
      </c>
      <c r="G326" s="27">
        <v>8</v>
      </c>
      <c r="H326" s="2" t="str">
        <f t="shared" si="66"/>
        <v>PROMOCIONÓ</v>
      </c>
      <c r="I326" s="3">
        <f t="shared" si="67"/>
        <v>7.333333333333333</v>
      </c>
      <c r="J326" s="13" t="str">
        <f t="shared" si="68"/>
        <v>NO VA AL RECUPERATORIO INTEGRADOR -PROMOCIONÓ</v>
      </c>
      <c r="K326" s="11"/>
      <c r="L326" s="24">
        <f t="shared" si="69"/>
        <v>4.666666666666667</v>
      </c>
      <c r="M326" s="13" t="str">
        <f t="shared" si="70"/>
        <v>LIBRE</v>
      </c>
      <c r="O326" s="1">
        <f t="shared" si="71"/>
        <v>7.333333333333333</v>
      </c>
      <c r="P326">
        <f t="shared" si="72"/>
        <v>0</v>
      </c>
      <c r="Q326" t="str">
        <f t="shared" si="73"/>
        <v>PROMOCIONÓ</v>
      </c>
      <c r="R326" t="str">
        <f t="shared" si="74"/>
        <v>PROMOCIONÓ</v>
      </c>
      <c r="S326" t="str">
        <f t="shared" si="75"/>
        <v>REGULAR</v>
      </c>
      <c r="T326">
        <f t="shared" si="76"/>
        <v>4.666666666666667</v>
      </c>
      <c r="U326" t="str">
        <f t="shared" si="77"/>
        <v>NO VA AL RECUPERATORIO INTEGRADOR -PROMOCIONÓ</v>
      </c>
      <c r="V326" t="str">
        <f t="shared" si="78"/>
        <v>No Recupera</v>
      </c>
    </row>
    <row r="327" spans="1:22" x14ac:dyDescent="0.25">
      <c r="A327" s="11" t="s">
        <v>665</v>
      </c>
      <c r="B327" s="11" t="s">
        <v>666</v>
      </c>
      <c r="C327" s="27"/>
      <c r="D327" s="36"/>
      <c r="E327" s="27" t="s">
        <v>680</v>
      </c>
      <c r="F327" s="27" t="s">
        <v>680</v>
      </c>
      <c r="G327" s="27" t="s">
        <v>680</v>
      </c>
      <c r="H327" s="2" t="str">
        <f t="shared" si="66"/>
        <v>LIBRE</v>
      </c>
      <c r="I327" s="3" t="str">
        <f t="shared" si="67"/>
        <v>AUS</v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>AUS</v>
      </c>
      <c r="P327">
        <f t="shared" si="72"/>
        <v>3</v>
      </c>
      <c r="Q327" t="str">
        <f t="shared" si="73"/>
        <v>LIBRE</v>
      </c>
      <c r="R327" t="str">
        <f t="shared" si="74"/>
        <v>LIBRE</v>
      </c>
      <c r="S327" t="str">
        <f t="shared" si="75"/>
        <v>LIBRE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 x14ac:dyDescent="0.25">
      <c r="A328" s="11" t="s">
        <v>667</v>
      </c>
      <c r="B328" s="11" t="s">
        <v>668</v>
      </c>
      <c r="C328" s="27"/>
      <c r="D328" s="36"/>
      <c r="E328" s="27">
        <v>6</v>
      </c>
      <c r="F328" s="27">
        <v>10</v>
      </c>
      <c r="G328" s="27">
        <v>9</v>
      </c>
      <c r="H328" s="2" t="str">
        <f t="shared" si="66"/>
        <v>PROMOCIONÓ</v>
      </c>
      <c r="I328" s="3">
        <f t="shared" si="67"/>
        <v>8.3333333333333339</v>
      </c>
      <c r="J328" s="13" t="str">
        <f t="shared" si="68"/>
        <v>NO VA AL RECUPERATORIO INTEGRADOR -PROMOCIONÓ</v>
      </c>
      <c r="K328" s="11"/>
      <c r="L328" s="24">
        <f t="shared" si="69"/>
        <v>5.333333333333333</v>
      </c>
      <c r="M328" s="13" t="str">
        <f t="shared" si="70"/>
        <v>LIBRE</v>
      </c>
      <c r="O328" s="1">
        <f t="shared" si="71"/>
        <v>8.3333333333333339</v>
      </c>
      <c r="P328">
        <f t="shared" si="72"/>
        <v>0</v>
      </c>
      <c r="Q328" t="str">
        <f t="shared" si="73"/>
        <v>PROMOCIONÓ</v>
      </c>
      <c r="R328" t="str">
        <f t="shared" si="74"/>
        <v>PROMOCIONÓ</v>
      </c>
      <c r="S328" t="str">
        <f t="shared" si="75"/>
        <v>REGULAR</v>
      </c>
      <c r="T328">
        <f t="shared" si="76"/>
        <v>5.333333333333333</v>
      </c>
      <c r="U328" t="str">
        <f t="shared" si="77"/>
        <v>NO VA AL RECUPERATORIO INTEGRADOR -PROMOCIONÓ</v>
      </c>
      <c r="V328" t="str">
        <f t="shared" si="78"/>
        <v>No Recupera</v>
      </c>
    </row>
    <row r="329" spans="1:22" x14ac:dyDescent="0.25">
      <c r="A329" s="11" t="s">
        <v>669</v>
      </c>
      <c r="B329" s="11" t="s">
        <v>670</v>
      </c>
      <c r="C329" s="27"/>
      <c r="D329" s="36"/>
      <c r="E329" s="27">
        <v>7</v>
      </c>
      <c r="F329" s="27">
        <v>6</v>
      </c>
      <c r="G329" s="27">
        <v>8</v>
      </c>
      <c r="H329" s="2" t="str">
        <f t="shared" si="66"/>
        <v>PROMOCIONÓ</v>
      </c>
      <c r="I329" s="3">
        <f t="shared" si="67"/>
        <v>7</v>
      </c>
      <c r="J329" s="13" t="str">
        <f t="shared" si="68"/>
        <v>NO VA AL RECUPERATORIO INTEGRADOR -PROMOCIONÓ</v>
      </c>
      <c r="K329" s="11"/>
      <c r="L329" s="24">
        <f t="shared" si="69"/>
        <v>4.333333333333333</v>
      </c>
      <c r="M329" s="13" t="str">
        <f t="shared" si="70"/>
        <v>LIBRE</v>
      </c>
      <c r="O329" s="1">
        <f t="shared" si="71"/>
        <v>7</v>
      </c>
      <c r="P329">
        <f t="shared" si="72"/>
        <v>0</v>
      </c>
      <c r="Q329" t="str">
        <f t="shared" si="73"/>
        <v>PROMOCIONÓ</v>
      </c>
      <c r="R329" t="str">
        <f t="shared" si="74"/>
        <v>PROMOCIONÓ</v>
      </c>
      <c r="S329" t="str">
        <f t="shared" si="75"/>
        <v>REGULAR</v>
      </c>
      <c r="T329">
        <f t="shared" si="76"/>
        <v>4.333333333333333</v>
      </c>
      <c r="U329" t="str">
        <f t="shared" si="77"/>
        <v>NO VA AL RECUPERATORIO INTEGRADOR -PROMOCIONÓ</v>
      </c>
      <c r="V329" t="str">
        <f t="shared" si="78"/>
        <v>No Recupera</v>
      </c>
    </row>
    <row r="330" spans="1:22" x14ac:dyDescent="0.25">
      <c r="A330" s="11" t="s">
        <v>671</v>
      </c>
      <c r="B330" s="11" t="s">
        <v>672</v>
      </c>
      <c r="C330" s="27"/>
      <c r="D330" s="36"/>
      <c r="E330" s="27">
        <v>5</v>
      </c>
      <c r="F330" s="27">
        <v>3</v>
      </c>
      <c r="G330" s="27" t="s">
        <v>680</v>
      </c>
      <c r="H330" s="2" t="str">
        <f t="shared" si="66"/>
        <v>LIBRE</v>
      </c>
      <c r="I330" s="3">
        <f t="shared" si="67"/>
        <v>4</v>
      </c>
      <c r="J330" s="13" t="str">
        <f t="shared" si="68"/>
        <v>No Recupera</v>
      </c>
      <c r="K330" s="11"/>
      <c r="L330" s="24">
        <f t="shared" si="69"/>
        <v>2.6666666666666665</v>
      </c>
      <c r="M330" s="13" t="str">
        <f t="shared" si="70"/>
        <v>LIBRE</v>
      </c>
      <c r="O330" s="1">
        <f t="shared" si="71"/>
        <v>4</v>
      </c>
      <c r="P330">
        <f t="shared" si="72"/>
        <v>1</v>
      </c>
      <c r="Q330" t="str">
        <f t="shared" si="73"/>
        <v>LIBRE</v>
      </c>
      <c r="R330" t="str">
        <f t="shared" si="74"/>
        <v>LIBRE</v>
      </c>
      <c r="S330" t="str">
        <f t="shared" si="75"/>
        <v>LIBRE</v>
      </c>
      <c r="T330">
        <f t="shared" si="76"/>
        <v>2.6666666666666665</v>
      </c>
      <c r="U330" t="str">
        <f t="shared" si="77"/>
        <v>No Recupera</v>
      </c>
      <c r="V330" t="str">
        <f t="shared" si="78"/>
        <v>No Recupera</v>
      </c>
    </row>
    <row r="331" spans="1:22" x14ac:dyDescent="0.25">
      <c r="A331" s="11" t="s">
        <v>673</v>
      </c>
      <c r="B331" s="11" t="s">
        <v>674</v>
      </c>
      <c r="C331" s="27"/>
      <c r="D331" s="36"/>
      <c r="E331" s="27">
        <v>10</v>
      </c>
      <c r="F331" s="27">
        <v>9</v>
      </c>
      <c r="G331" s="27">
        <v>9</v>
      </c>
      <c r="H331" s="2" t="str">
        <f t="shared" si="66"/>
        <v>PROMOCIONÓ</v>
      </c>
      <c r="I331" s="3">
        <f t="shared" si="67"/>
        <v>9.3333333333333339</v>
      </c>
      <c r="J331" s="13" t="str">
        <f t="shared" si="68"/>
        <v>NO VA AL RECUPERATORIO INTEGRADOR -PROMOCIONÓ</v>
      </c>
      <c r="K331" s="11"/>
      <c r="L331" s="24">
        <f t="shared" si="69"/>
        <v>6.333333333333333</v>
      </c>
      <c r="M331" s="13" t="str">
        <f t="shared" si="70"/>
        <v>REGULAR</v>
      </c>
      <c r="O331" s="1">
        <f t="shared" si="71"/>
        <v>9.3333333333333339</v>
      </c>
      <c r="P331">
        <f t="shared" si="72"/>
        <v>0</v>
      </c>
      <c r="Q331" t="str">
        <f t="shared" si="73"/>
        <v>PROMOCIONÓ</v>
      </c>
      <c r="R331" t="str">
        <f t="shared" si="74"/>
        <v>PROMOCIONÓ</v>
      </c>
      <c r="S331" t="str">
        <f t="shared" si="75"/>
        <v>REGULAR</v>
      </c>
      <c r="T331">
        <f t="shared" si="76"/>
        <v>6.333333333333333</v>
      </c>
      <c r="U331" t="str">
        <f t="shared" si="77"/>
        <v>NO VA AL RECUPERATORIO INTEGRADOR -PROMOCIONÓ</v>
      </c>
      <c r="V331" t="str">
        <f t="shared" si="78"/>
        <v>No Recupera</v>
      </c>
    </row>
    <row r="332" spans="1:22" x14ac:dyDescent="0.25">
      <c r="A332" s="11" t="s">
        <v>675</v>
      </c>
      <c r="B332" s="11" t="s">
        <v>676</v>
      </c>
      <c r="C332" s="27"/>
      <c r="D332" s="36"/>
      <c r="E332" s="27">
        <v>6</v>
      </c>
      <c r="F332" s="27">
        <v>7</v>
      </c>
      <c r="G332" s="27">
        <v>8</v>
      </c>
      <c r="H332" s="2" t="str">
        <f t="shared" si="66"/>
        <v>PROMOCIONÓ</v>
      </c>
      <c r="I332" s="3">
        <f t="shared" si="67"/>
        <v>7</v>
      </c>
      <c r="J332" s="13" t="str">
        <f t="shared" si="68"/>
        <v>NO VA AL RECUPERATORIO INTEGRADOR -PROMOCIONÓ</v>
      </c>
      <c r="K332" s="11"/>
      <c r="L332" s="24">
        <f t="shared" si="69"/>
        <v>4.333333333333333</v>
      </c>
      <c r="M332" s="13" t="str">
        <f t="shared" si="70"/>
        <v>LIBRE</v>
      </c>
      <c r="O332" s="1">
        <f t="shared" si="71"/>
        <v>7</v>
      </c>
      <c r="P332">
        <f t="shared" si="72"/>
        <v>0</v>
      </c>
      <c r="Q332" t="str">
        <f t="shared" si="73"/>
        <v>PROMOCIONÓ</v>
      </c>
      <c r="R332" t="str">
        <f t="shared" si="74"/>
        <v>PROMOCIONÓ</v>
      </c>
      <c r="S332" t="str">
        <f t="shared" si="75"/>
        <v>REGULAR</v>
      </c>
      <c r="T332">
        <f t="shared" si="76"/>
        <v>4.333333333333333</v>
      </c>
      <c r="U332" t="str">
        <f t="shared" si="77"/>
        <v>NO VA AL RECUPERATORIO INTEGRADOR -PROMOCIONÓ</v>
      </c>
      <c r="V332" t="str">
        <f t="shared" si="78"/>
        <v>No Recupera</v>
      </c>
    </row>
    <row r="333" spans="1:22" x14ac:dyDescent="0.25">
      <c r="A333" s="11" t="s">
        <v>675</v>
      </c>
      <c r="B333" s="11" t="s">
        <v>677</v>
      </c>
      <c r="C333" s="27"/>
      <c r="D333" s="36"/>
      <c r="E333" s="27">
        <v>2</v>
      </c>
      <c r="F333" s="27">
        <v>2</v>
      </c>
      <c r="G333" s="27" t="s">
        <v>680</v>
      </c>
      <c r="H333" s="2" t="str">
        <f t="shared" si="66"/>
        <v>LIBRE</v>
      </c>
      <c r="I333" s="3">
        <f t="shared" si="67"/>
        <v>2</v>
      </c>
      <c r="J333" s="13" t="str">
        <f t="shared" si="68"/>
        <v>No Recupera</v>
      </c>
      <c r="K333" s="11"/>
      <c r="L333" s="24">
        <f t="shared" si="69"/>
        <v>1.3333333333333333</v>
      </c>
      <c r="M333" s="13" t="str">
        <f t="shared" si="70"/>
        <v>LIBRE</v>
      </c>
      <c r="O333" s="1">
        <f t="shared" si="71"/>
        <v>2</v>
      </c>
      <c r="P333">
        <f t="shared" si="72"/>
        <v>1</v>
      </c>
      <c r="Q333" t="str">
        <f t="shared" si="73"/>
        <v>LIBRE</v>
      </c>
      <c r="R333" t="str">
        <f t="shared" si="74"/>
        <v>LIBRE</v>
      </c>
      <c r="S333" t="str">
        <f t="shared" si="75"/>
        <v>LIBRE</v>
      </c>
      <c r="T333">
        <f t="shared" si="76"/>
        <v>1.3333333333333333</v>
      </c>
      <c r="U333" t="str">
        <f t="shared" si="77"/>
        <v>No Recupera</v>
      </c>
      <c r="V333" t="str">
        <f t="shared" si="78"/>
        <v>No Recupera</v>
      </c>
    </row>
    <row r="334" spans="1:22" x14ac:dyDescent="0.25">
      <c r="A334" s="11" t="s">
        <v>675</v>
      </c>
      <c r="B334" s="11" t="s">
        <v>678</v>
      </c>
      <c r="C334" s="27"/>
      <c r="D334" s="36"/>
      <c r="E334" s="27">
        <v>4</v>
      </c>
      <c r="F334" s="27">
        <v>5</v>
      </c>
      <c r="G334" s="27">
        <v>5</v>
      </c>
      <c r="H334" s="2" t="str">
        <f t="shared" si="66"/>
        <v>LIBRE</v>
      </c>
      <c r="I334" s="3">
        <f t="shared" si="67"/>
        <v>4.666666666666667</v>
      </c>
      <c r="J334" s="13" t="str">
        <f t="shared" si="68"/>
        <v>No Recupera</v>
      </c>
      <c r="K334" s="11"/>
      <c r="L334" s="24">
        <f t="shared" si="69"/>
        <v>3</v>
      </c>
      <c r="M334" s="13" t="str">
        <f t="shared" si="70"/>
        <v>LIBRE</v>
      </c>
      <c r="O334" s="1">
        <f t="shared" si="71"/>
        <v>4.666666666666667</v>
      </c>
      <c r="P334">
        <f t="shared" si="72"/>
        <v>0</v>
      </c>
      <c r="Q334" t="str">
        <f t="shared" si="73"/>
        <v>LIBRE</v>
      </c>
      <c r="R334" t="str">
        <f t="shared" si="74"/>
        <v>LIBRE</v>
      </c>
      <c r="S334" t="str">
        <f t="shared" si="75"/>
        <v>LIBRE</v>
      </c>
      <c r="T334">
        <f t="shared" si="76"/>
        <v>3</v>
      </c>
      <c r="U334" t="str">
        <f t="shared" si="77"/>
        <v>No Recupera</v>
      </c>
      <c r="V334" t="str">
        <f t="shared" si="78"/>
        <v>No Recupera</v>
      </c>
    </row>
    <row r="335" spans="1:22" x14ac:dyDescent="0.25">
      <c r="A335" s="11" t="s">
        <v>675</v>
      </c>
      <c r="B335" s="11" t="s">
        <v>679</v>
      </c>
      <c r="C335" s="27"/>
      <c r="D335" s="36"/>
      <c r="E335" s="27">
        <v>9</v>
      </c>
      <c r="F335" s="27">
        <v>8</v>
      </c>
      <c r="G335" s="27">
        <v>9</v>
      </c>
      <c r="H335" s="2" t="str">
        <f t="shared" si="66"/>
        <v>PROMOCIONÓ</v>
      </c>
      <c r="I335" s="3">
        <f t="shared" si="67"/>
        <v>8.6666666666666661</v>
      </c>
      <c r="J335" s="13" t="str">
        <f t="shared" si="68"/>
        <v>NO VA AL RECUPERATORIO INTEGRADOR -PROMOCIONÓ</v>
      </c>
      <c r="K335" s="11"/>
      <c r="L335" s="24">
        <f t="shared" si="69"/>
        <v>5.666666666666667</v>
      </c>
      <c r="M335" s="13" t="str">
        <f t="shared" si="70"/>
        <v>LIBRE</v>
      </c>
      <c r="O335" s="1">
        <f t="shared" si="71"/>
        <v>8.6666666666666661</v>
      </c>
      <c r="P335">
        <f t="shared" si="72"/>
        <v>0</v>
      </c>
      <c r="Q335" t="str">
        <f t="shared" si="73"/>
        <v>PROMOCIONÓ</v>
      </c>
      <c r="R335" t="str">
        <f t="shared" si="74"/>
        <v>PROMOCIONÓ</v>
      </c>
      <c r="S335" t="str">
        <f t="shared" si="75"/>
        <v>REGULAR</v>
      </c>
      <c r="T335">
        <f t="shared" si="76"/>
        <v>5.666666666666667</v>
      </c>
      <c r="U335" t="str">
        <f t="shared" si="77"/>
        <v>NO VA AL RECUPERATORIO INTEGRADOR -PROMOCIONÓ</v>
      </c>
      <c r="V335" t="str">
        <f t="shared" si="78"/>
        <v>No Recupera</v>
      </c>
    </row>
    <row r="336" spans="1:22" x14ac:dyDescent="0.25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 x14ac:dyDescent="0.25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 x14ac:dyDescent="0.25">
      <c r="A338" s="11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 x14ac:dyDescent="0.25">
      <c r="A339" s="12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 x14ac:dyDescent="0.25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 x14ac:dyDescent="0.25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 x14ac:dyDescent="0.25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 x14ac:dyDescent="0.25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 x14ac:dyDescent="0.25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 x14ac:dyDescent="0.25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 x14ac:dyDescent="0.25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 x14ac:dyDescent="0.25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 x14ac:dyDescent="0.25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 x14ac:dyDescent="0.25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 x14ac:dyDescent="0.25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 x14ac:dyDescent="0.25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 x14ac:dyDescent="0.25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 x14ac:dyDescent="0.25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 x14ac:dyDescent="0.25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 x14ac:dyDescent="0.25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 x14ac:dyDescent="0.25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 x14ac:dyDescent="0.25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 x14ac:dyDescent="0.25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 x14ac:dyDescent="0.25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 x14ac:dyDescent="0.25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 x14ac:dyDescent="0.25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 x14ac:dyDescent="0.25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 x14ac:dyDescent="0.25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 x14ac:dyDescent="0.25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 x14ac:dyDescent="0.25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 x14ac:dyDescent="0.25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 x14ac:dyDescent="0.25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 x14ac:dyDescent="0.25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 x14ac:dyDescent="0.25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 x14ac:dyDescent="0.25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 x14ac:dyDescent="0.25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 x14ac:dyDescent="0.25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 x14ac:dyDescent="0.25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 x14ac:dyDescent="0.25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 x14ac:dyDescent="0.25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 x14ac:dyDescent="0.25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 x14ac:dyDescent="0.25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 x14ac:dyDescent="0.25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 x14ac:dyDescent="0.25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 x14ac:dyDescent="0.25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 x14ac:dyDescent="0.25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 x14ac:dyDescent="0.25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 x14ac:dyDescent="0.25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 x14ac:dyDescent="0.25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 x14ac:dyDescent="0.25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 x14ac:dyDescent="0.25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 x14ac:dyDescent="0.25">
      <c r="A387" s="11"/>
      <c r="B387" s="11"/>
      <c r="C387" s="27"/>
      <c r="D387" s="36"/>
      <c r="E387" s="27"/>
      <c r="F387" s="27"/>
      <c r="G387" s="27"/>
      <c r="H387" s="2" t="str">
        <f t="shared" si="66"/>
        <v/>
      </c>
      <c r="I387" s="3" t="str">
        <f t="shared" si="67"/>
        <v/>
      </c>
      <c r="J387" s="13" t="str">
        <f t="shared" si="68"/>
        <v>No Recupera</v>
      </c>
      <c r="K387" s="11"/>
      <c r="L387" s="24">
        <f t="shared" si="69"/>
        <v>0</v>
      </c>
      <c r="M387" s="13" t="str">
        <f t="shared" si="70"/>
        <v>LIBRE</v>
      </c>
      <c r="O387" s="1" t="str">
        <f t="shared" si="71"/>
        <v/>
      </c>
      <c r="P387">
        <f t="shared" si="72"/>
        <v>0</v>
      </c>
      <c r="Q387" t="str">
        <f t="shared" si="73"/>
        <v>REGULAR</v>
      </c>
      <c r="R387" t="str">
        <f t="shared" si="74"/>
        <v>REGULAR</v>
      </c>
      <c r="S387" t="str">
        <f t="shared" si="75"/>
        <v>REGULAR</v>
      </c>
      <c r="T387">
        <f t="shared" si="76"/>
        <v>0</v>
      </c>
      <c r="U387" t="str">
        <f t="shared" si="77"/>
        <v>No Recupera</v>
      </c>
      <c r="V387" t="str">
        <f t="shared" si="78"/>
        <v>No Recupera</v>
      </c>
    </row>
    <row r="388" spans="1:22" x14ac:dyDescent="0.25">
      <c r="A388" s="11"/>
      <c r="B388" s="11"/>
      <c r="C388" s="27"/>
      <c r="D388" s="36"/>
      <c r="E388" s="27"/>
      <c r="F388" s="27"/>
      <c r="G388" s="27"/>
      <c r="H388" s="2" t="str">
        <f t="shared" ref="H388:H451" si="79">IF(OR(E388="",F388="",G388=""),"",R388)</f>
        <v/>
      </c>
      <c r="I388" s="3" t="str">
        <f t="shared" ref="I388:I451" si="80">O388</f>
        <v/>
      </c>
      <c r="J388" s="13" t="str">
        <f t="shared" ref="J388:J451" si="81">U388</f>
        <v>No Recupera</v>
      </c>
      <c r="K388" s="11"/>
      <c r="L388" s="24">
        <f t="shared" ref="L388:L451" si="82">IF(K388=" ", " ", IF(K388="A",H388,SUM(E388,F388,K388)/3))</f>
        <v>0</v>
      </c>
      <c r="M388" s="13" t="str">
        <f t="shared" ref="M388:M451" si="83">IF(AND(L388&gt;5.99,L388&lt;10.01,K388&gt;5.99,K388&lt;10.01),"PROMOCIONÓ CON RECUP",IF(K388&lt;5.99,IF(T388&gt;5.99, "REGULAR","LIBRE"),"LIBRE"))</f>
        <v>LIBRE</v>
      </c>
      <c r="O388" s="1" t="str">
        <f t="shared" ref="O388:O451" si="84">IF(OR(E388="",F388="",G388=""),"",IF(P388=3,"AUS",IF(P388=2,AVERAGE(E388:G388)/2,AVERAGE(E388:G388))))</f>
        <v/>
      </c>
      <c r="P388">
        <f t="shared" ref="P388:P451" si="85">COUNTIF(E388:G388,"A")</f>
        <v>0</v>
      </c>
      <c r="Q388" t="str">
        <f t="shared" ref="Q388:Q451" si="86">IF(OR(E388&gt;-0.01,E388&lt;10,E388="A",F388&gt;-0.01,F388&lt;10.01,F388="A",G388&gt;-0.01,G388&lt;10.01,G388="A"),R388,"ERROR DE NOTA")</f>
        <v>REGULAR</v>
      </c>
      <c r="R388" t="str">
        <f t="shared" ref="R388:R451" si="87">IF(AND(E388&gt;5.99,E388&lt;10.01,F388&gt;5.99,F388&lt;10.01,G388&gt;5.99,G388&lt;10.01),"PROMOCIONÓ",S388)</f>
        <v>REGULAR</v>
      </c>
      <c r="S388" t="str">
        <f t="shared" ref="S388:S451" si="88">IF(P388&lt;1.001,IF(O388&gt;5.99,"REGULAR","LIBRE"),"LIBRE")</f>
        <v>REGULAR</v>
      </c>
      <c r="T388">
        <f t="shared" ref="T388:T451" si="89">SUM(E388,F388,K388)/3</f>
        <v>0</v>
      </c>
      <c r="U388" t="str">
        <f t="shared" ref="U388:U451" si="90">IF(AND(E388&gt;5.99,E388&lt;10.01,F388&gt;5.99,F388&lt;10.01,G388&gt;5.99,G388&lt;10.01),"NO VA AL RECUPERATORIO INTEGRADOR -PROMOCIONÓ",V388)</f>
        <v>No Recupera</v>
      </c>
      <c r="V388" t="str">
        <f t="shared" ref="V388:V451" si="91">IF(OR(G388&lt;5.99,G388="A"),IF(AND(E388&gt;5.99,E388&lt;10.01),IF(AND(F388&gt;5.99,F388&lt;10.01),"PUEDE RECUPERAR INTEGRADOR PARA PROMOCION",IF(OR(F388="A",F388&lt;5.99),"No Recupera")), "No Recupera"),"No Recupera")</f>
        <v>No Recupera</v>
      </c>
    </row>
    <row r="389" spans="1:22" x14ac:dyDescent="0.25">
      <c r="A389" s="11"/>
      <c r="B389" s="11"/>
      <c r="C389" s="27"/>
      <c r="D389" s="36"/>
      <c r="E389" s="27"/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 x14ac:dyDescent="0.25">
      <c r="A390" s="11"/>
      <c r="B390" s="11"/>
      <c r="C390" s="27"/>
      <c r="D390" s="36"/>
      <c r="E390" s="27" t="s">
        <v>12</v>
      </c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 x14ac:dyDescent="0.25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 x14ac:dyDescent="0.25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 x14ac:dyDescent="0.25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 x14ac:dyDescent="0.25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 x14ac:dyDescent="0.25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 x14ac:dyDescent="0.25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 x14ac:dyDescent="0.25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 x14ac:dyDescent="0.25">
      <c r="A398" s="11"/>
      <c r="B398" s="11"/>
      <c r="C398" s="27"/>
      <c r="D398" s="36"/>
      <c r="E398" s="27"/>
      <c r="F398" s="27"/>
      <c r="G398" s="27"/>
      <c r="H398" s="2" t="str">
        <f t="shared" si="79"/>
        <v/>
      </c>
      <c r="I398" s="3" t="str">
        <f t="shared" si="80"/>
        <v/>
      </c>
      <c r="J398" s="13" t="str">
        <f t="shared" si="81"/>
        <v>No Recupera</v>
      </c>
      <c r="K398" s="11"/>
      <c r="L398" s="24">
        <f t="shared" si="82"/>
        <v>0</v>
      </c>
      <c r="M398" s="13" t="str">
        <f t="shared" si="83"/>
        <v>LIBRE</v>
      </c>
      <c r="O398" s="1" t="str">
        <f t="shared" si="84"/>
        <v/>
      </c>
      <c r="P398">
        <f t="shared" si="85"/>
        <v>0</v>
      </c>
      <c r="Q398" t="str">
        <f t="shared" si="86"/>
        <v>REGULAR</v>
      </c>
      <c r="R398" t="str">
        <f t="shared" si="87"/>
        <v>REGULAR</v>
      </c>
      <c r="S398" t="str">
        <f t="shared" si="88"/>
        <v>REGULAR</v>
      </c>
      <c r="T398">
        <f t="shared" si="89"/>
        <v>0</v>
      </c>
      <c r="U398" t="str">
        <f t="shared" si="90"/>
        <v>No Recupera</v>
      </c>
      <c r="V398" t="str">
        <f t="shared" si="91"/>
        <v>No Recupera</v>
      </c>
    </row>
    <row r="399" spans="1:22" x14ac:dyDescent="0.25">
      <c r="A399" s="11">
        <v>1111</v>
      </c>
      <c r="B399" s="11" t="s">
        <v>16</v>
      </c>
      <c r="C399" s="27"/>
      <c r="D399" s="36"/>
      <c r="E399" s="27">
        <v>3</v>
      </c>
      <c r="F399" s="27">
        <v>4</v>
      </c>
      <c r="G399" s="27">
        <v>6</v>
      </c>
      <c r="H399" s="2" t="str">
        <f t="shared" si="79"/>
        <v>LIBRE</v>
      </c>
      <c r="I399" s="3">
        <f t="shared" si="80"/>
        <v>4.333333333333333</v>
      </c>
      <c r="J399" s="13" t="str">
        <f t="shared" si="81"/>
        <v>No Recupera</v>
      </c>
      <c r="K399" s="11">
        <v>22</v>
      </c>
      <c r="L399" s="24">
        <f t="shared" si="82"/>
        <v>9.6666666666666661</v>
      </c>
      <c r="M399" s="13" t="str">
        <f t="shared" si="83"/>
        <v>LIBRE</v>
      </c>
      <c r="O399" s="1">
        <f t="shared" si="84"/>
        <v>4.333333333333333</v>
      </c>
      <c r="P399">
        <f t="shared" si="85"/>
        <v>0</v>
      </c>
      <c r="Q399" t="str">
        <f t="shared" si="86"/>
        <v>LIBRE</v>
      </c>
      <c r="R399" t="str">
        <f t="shared" si="87"/>
        <v>LIBRE</v>
      </c>
      <c r="S399" t="str">
        <f t="shared" si="88"/>
        <v>LIBRE</v>
      </c>
      <c r="T399">
        <f t="shared" si="89"/>
        <v>9.6666666666666661</v>
      </c>
      <c r="U399" t="str">
        <f t="shared" si="90"/>
        <v>No Recupera</v>
      </c>
      <c r="V399" t="str">
        <f t="shared" si="91"/>
        <v>No Recupera</v>
      </c>
    </row>
    <row r="400" spans="1:22" x14ac:dyDescent="0.25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 x14ac:dyDescent="0.25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 x14ac:dyDescent="0.25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 x14ac:dyDescent="0.25">
      <c r="A403" s="11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 x14ac:dyDescent="0.25">
      <c r="A404" s="12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 x14ac:dyDescent="0.25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 x14ac:dyDescent="0.25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 x14ac:dyDescent="0.25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 x14ac:dyDescent="0.25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 x14ac:dyDescent="0.25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 x14ac:dyDescent="0.25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 x14ac:dyDescent="0.25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 x14ac:dyDescent="0.25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 x14ac:dyDescent="0.25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 x14ac:dyDescent="0.25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 x14ac:dyDescent="0.25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 x14ac:dyDescent="0.25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 x14ac:dyDescent="0.25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 x14ac:dyDescent="0.25">
      <c r="A418" s="11"/>
      <c r="B418" s="11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 x14ac:dyDescent="0.25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 x14ac:dyDescent="0.25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 x14ac:dyDescent="0.25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 x14ac:dyDescent="0.25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 x14ac:dyDescent="0.25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 x14ac:dyDescent="0.25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 x14ac:dyDescent="0.25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 x14ac:dyDescent="0.25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 x14ac:dyDescent="0.25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 x14ac:dyDescent="0.25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 x14ac:dyDescent="0.25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 x14ac:dyDescent="0.25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 x14ac:dyDescent="0.25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 x14ac:dyDescent="0.25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 x14ac:dyDescent="0.25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 x14ac:dyDescent="0.25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 x14ac:dyDescent="0.25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 x14ac:dyDescent="0.25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 x14ac:dyDescent="0.25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 x14ac:dyDescent="0.25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 x14ac:dyDescent="0.25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 x14ac:dyDescent="0.25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 x14ac:dyDescent="0.25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 x14ac:dyDescent="0.25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 x14ac:dyDescent="0.25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 x14ac:dyDescent="0.25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 x14ac:dyDescent="0.25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 x14ac:dyDescent="0.25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 x14ac:dyDescent="0.25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 x14ac:dyDescent="0.25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 x14ac:dyDescent="0.25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 x14ac:dyDescent="0.25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 x14ac:dyDescent="0.25">
      <c r="A451" s="37"/>
      <c r="B451" s="37"/>
      <c r="C451" s="27"/>
      <c r="D451" s="36"/>
      <c r="E451" s="27"/>
      <c r="F451" s="27"/>
      <c r="G451" s="27"/>
      <c r="H451" s="2" t="str">
        <f t="shared" si="79"/>
        <v/>
      </c>
      <c r="I451" s="3" t="str">
        <f t="shared" si="80"/>
        <v/>
      </c>
      <c r="J451" s="13" t="str">
        <f t="shared" si="81"/>
        <v>No Recupera</v>
      </c>
      <c r="K451" s="11"/>
      <c r="L451" s="24">
        <f t="shared" si="82"/>
        <v>0</v>
      </c>
      <c r="M451" s="13" t="str">
        <f t="shared" si="83"/>
        <v>LIBRE</v>
      </c>
      <c r="O451" s="1" t="str">
        <f t="shared" si="84"/>
        <v/>
      </c>
      <c r="P451">
        <f t="shared" si="85"/>
        <v>0</v>
      </c>
      <c r="Q451" t="str">
        <f t="shared" si="86"/>
        <v>REGULAR</v>
      </c>
      <c r="R451" t="str">
        <f t="shared" si="87"/>
        <v>REGULAR</v>
      </c>
      <c r="S451" t="str">
        <f t="shared" si="88"/>
        <v>REGULAR</v>
      </c>
      <c r="T451">
        <f t="shared" si="89"/>
        <v>0</v>
      </c>
      <c r="U451" t="str">
        <f t="shared" si="90"/>
        <v>No Recupera</v>
      </c>
      <c r="V451" t="str">
        <f t="shared" si="91"/>
        <v>No Recupera</v>
      </c>
    </row>
    <row r="452" spans="1:22" x14ac:dyDescent="0.25">
      <c r="A452" s="37"/>
      <c r="B452" s="37"/>
      <c r="C452" s="27"/>
      <c r="D452" s="36"/>
      <c r="E452" s="27"/>
      <c r="F452" s="27"/>
      <c r="G452" s="27"/>
      <c r="H452" s="2" t="str">
        <f t="shared" ref="H452:H515" si="92">IF(OR(E452="",F452="",G452=""),"",R452)</f>
        <v/>
      </c>
      <c r="I452" s="3" t="str">
        <f t="shared" ref="I452:I515" si="93">O452</f>
        <v/>
      </c>
      <c r="J452" s="13" t="str">
        <f t="shared" ref="J452:J515" si="94">U452</f>
        <v>No Recupera</v>
      </c>
      <c r="K452" s="11"/>
      <c r="L452" s="24">
        <f t="shared" ref="L452:L515" si="95">IF(K452=" ", " ", IF(K452="A",H452,SUM(E452,F452,K452)/3))</f>
        <v>0</v>
      </c>
      <c r="M452" s="13" t="str">
        <f t="shared" ref="M452:M515" si="96">IF(AND(L452&gt;5.99,L452&lt;10.01,K452&gt;5.99,K452&lt;10.01),"PROMOCIONÓ CON RECUP",IF(K452&lt;5.99,IF(T452&gt;5.99, "REGULAR","LIBRE"),"LIBRE"))</f>
        <v>LIBRE</v>
      </c>
      <c r="O452" s="1" t="str">
        <f t="shared" ref="O452:O515" si="97">IF(OR(E452="",F452="",G452=""),"",IF(P452=3,"AUS",IF(P452=2,AVERAGE(E452:G452)/2,AVERAGE(E452:G452))))</f>
        <v/>
      </c>
      <c r="P452">
        <f t="shared" ref="P452:P515" si="98">COUNTIF(E452:G452,"A")</f>
        <v>0</v>
      </c>
      <c r="Q452" t="str">
        <f t="shared" ref="Q452:Q515" si="99">IF(OR(E452&gt;-0.01,E452&lt;10,E452="A",F452&gt;-0.01,F452&lt;10.01,F452="A",G452&gt;-0.01,G452&lt;10.01,G452="A"),R452,"ERROR DE NOTA")</f>
        <v>REGULAR</v>
      </c>
      <c r="R452" t="str">
        <f t="shared" ref="R452:R515" si="100">IF(AND(E452&gt;5.99,E452&lt;10.01,F452&gt;5.99,F452&lt;10.01,G452&gt;5.99,G452&lt;10.01),"PROMOCIONÓ",S452)</f>
        <v>REGULAR</v>
      </c>
      <c r="S452" t="str">
        <f t="shared" ref="S452:S515" si="101">IF(P452&lt;1.001,IF(O452&gt;5.99,"REGULAR","LIBRE"),"LIBRE")</f>
        <v>REGULAR</v>
      </c>
      <c r="T452">
        <f t="shared" ref="T452:T515" si="102">SUM(E452,F452,K452)/3</f>
        <v>0</v>
      </c>
      <c r="U452" t="str">
        <f t="shared" ref="U452:U515" si="103">IF(AND(E452&gt;5.99,E452&lt;10.01,F452&gt;5.99,F452&lt;10.01,G452&gt;5.99,G452&lt;10.01),"NO VA AL RECUPERATORIO INTEGRADOR -PROMOCIONÓ",V452)</f>
        <v>No Recupera</v>
      </c>
      <c r="V452" t="str">
        <f t="shared" ref="V452:V515" si="104">IF(OR(G452&lt;5.99,G452="A"),IF(AND(E452&gt;5.99,E452&lt;10.01),IF(AND(F452&gt;5.99,F452&lt;10.01),"PUEDE RECUPERAR INTEGRADOR PARA PROMOCION",IF(OR(F452="A",F452&lt;5.99),"No Recupera")), "No Recupera"),"No Recupera")</f>
        <v>No Recupera</v>
      </c>
    </row>
    <row r="453" spans="1:22" x14ac:dyDescent="0.25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 x14ac:dyDescent="0.25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 x14ac:dyDescent="0.25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 x14ac:dyDescent="0.25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 x14ac:dyDescent="0.25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 x14ac:dyDescent="0.25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 x14ac:dyDescent="0.25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 x14ac:dyDescent="0.25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 x14ac:dyDescent="0.25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 x14ac:dyDescent="0.25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 x14ac:dyDescent="0.25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 x14ac:dyDescent="0.25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 x14ac:dyDescent="0.25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 x14ac:dyDescent="0.25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 x14ac:dyDescent="0.25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 x14ac:dyDescent="0.25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 x14ac:dyDescent="0.25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 x14ac:dyDescent="0.25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 x14ac:dyDescent="0.25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 x14ac:dyDescent="0.25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 x14ac:dyDescent="0.25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 x14ac:dyDescent="0.25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 x14ac:dyDescent="0.25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 x14ac:dyDescent="0.25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 x14ac:dyDescent="0.25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 x14ac:dyDescent="0.25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 x14ac:dyDescent="0.25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 x14ac:dyDescent="0.25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 x14ac:dyDescent="0.25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 x14ac:dyDescent="0.25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 x14ac:dyDescent="0.25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 x14ac:dyDescent="0.25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 x14ac:dyDescent="0.25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 x14ac:dyDescent="0.25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 x14ac:dyDescent="0.25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 x14ac:dyDescent="0.25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 x14ac:dyDescent="0.25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 x14ac:dyDescent="0.25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 x14ac:dyDescent="0.25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 x14ac:dyDescent="0.25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 x14ac:dyDescent="0.25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 x14ac:dyDescent="0.25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 x14ac:dyDescent="0.25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 x14ac:dyDescent="0.25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 x14ac:dyDescent="0.25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 x14ac:dyDescent="0.25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 x14ac:dyDescent="0.25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 x14ac:dyDescent="0.25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 x14ac:dyDescent="0.25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 x14ac:dyDescent="0.25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 x14ac:dyDescent="0.25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 x14ac:dyDescent="0.25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 x14ac:dyDescent="0.25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 x14ac:dyDescent="0.25">
      <c r="A506" s="37"/>
      <c r="B506" s="37"/>
      <c r="C506" s="27"/>
      <c r="D506" s="36"/>
      <c r="E506" s="27"/>
      <c r="F506" s="27"/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 x14ac:dyDescent="0.25">
      <c r="A507" s="37"/>
      <c r="B507" s="37"/>
      <c r="C507" s="27"/>
      <c r="D507" s="36"/>
      <c r="E507" s="27" t="s">
        <v>12</v>
      </c>
      <c r="F507" s="27" t="s">
        <v>12</v>
      </c>
      <c r="G507" s="27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 x14ac:dyDescent="0.25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 x14ac:dyDescent="0.25">
      <c r="A509" s="27"/>
      <c r="B509" s="22"/>
      <c r="C509" s="38"/>
      <c r="D509" s="39"/>
      <c r="E509" s="29"/>
      <c r="F509" s="29"/>
      <c r="G509" s="29"/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 x14ac:dyDescent="0.25">
      <c r="A510" s="27" t="s">
        <v>12</v>
      </c>
      <c r="B510" s="22" t="s">
        <v>12</v>
      </c>
      <c r="C510" s="38"/>
      <c r="D510" s="39"/>
      <c r="E510" s="29"/>
      <c r="F510" s="29" t="s">
        <v>12</v>
      </c>
      <c r="G510" s="29" t="s">
        <v>12</v>
      </c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 x14ac:dyDescent="0.25">
      <c r="A511" s="27"/>
      <c r="B511" s="22"/>
      <c r="C511" s="38"/>
      <c r="D511" s="39"/>
      <c r="E511" s="29"/>
      <c r="F511" s="29"/>
      <c r="G511" s="29"/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 x14ac:dyDescent="0.25">
      <c r="A512" s="27"/>
      <c r="B512" s="22"/>
      <c r="C512" s="38"/>
      <c r="D512" s="39"/>
      <c r="E512" s="29"/>
      <c r="F512" s="29" t="s">
        <v>12</v>
      </c>
      <c r="G512" s="29" t="s">
        <v>12</v>
      </c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 x14ac:dyDescent="0.25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 x14ac:dyDescent="0.25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 x14ac:dyDescent="0.25">
      <c r="A515" s="27"/>
      <c r="B515" s="22"/>
      <c r="C515" s="38"/>
      <c r="D515" s="39"/>
      <c r="E515" s="29"/>
      <c r="F515" s="29"/>
      <c r="G515" s="29"/>
      <c r="H515" s="2" t="str">
        <f t="shared" si="92"/>
        <v/>
      </c>
      <c r="I515" s="3" t="str">
        <f t="shared" si="93"/>
        <v/>
      </c>
      <c r="J515" s="13" t="str">
        <f t="shared" si="94"/>
        <v>No Recupera</v>
      </c>
      <c r="K515" s="11"/>
      <c r="L515" s="24">
        <f t="shared" si="95"/>
        <v>0</v>
      </c>
      <c r="M515" s="13" t="str">
        <f t="shared" si="96"/>
        <v>LIBRE</v>
      </c>
      <c r="O515" s="1" t="str">
        <f t="shared" si="97"/>
        <v/>
      </c>
      <c r="P515">
        <f t="shared" si="98"/>
        <v>0</v>
      </c>
      <c r="Q515" t="str">
        <f t="shared" si="99"/>
        <v>REGULAR</v>
      </c>
      <c r="R515" t="str">
        <f t="shared" si="100"/>
        <v>REGULAR</v>
      </c>
      <c r="S515" t="str">
        <f t="shared" si="101"/>
        <v>REGULAR</v>
      </c>
      <c r="T515">
        <f t="shared" si="102"/>
        <v>0</v>
      </c>
      <c r="U515" t="str">
        <f t="shared" si="103"/>
        <v>No Recupera</v>
      </c>
      <c r="V515" t="str">
        <f t="shared" si="104"/>
        <v>No Recupera</v>
      </c>
    </row>
    <row r="516" spans="1:22" x14ac:dyDescent="0.25">
      <c r="A516" s="27"/>
      <c r="B516" s="22"/>
      <c r="C516" s="38"/>
      <c r="D516" s="39"/>
      <c r="E516" s="29"/>
      <c r="F516" s="29"/>
      <c r="G516" s="29"/>
      <c r="H516" s="2" t="str">
        <f t="shared" ref="H516:H521" si="105">IF(OR(E516="",F516="",G516=""),"",R516)</f>
        <v/>
      </c>
      <c r="I516" s="3" t="str">
        <f t="shared" ref="I516:I521" si="106">O516</f>
        <v/>
      </c>
      <c r="J516" s="13" t="str">
        <f t="shared" ref="J516:J521" si="107">U516</f>
        <v>No Recupera</v>
      </c>
      <c r="K516" s="11"/>
      <c r="L516" s="24">
        <f t="shared" ref="L516:L521" si="108">IF(K516=" ", " ", IF(K516="A",H516,SUM(E516,F516,K516)/3))</f>
        <v>0</v>
      </c>
      <c r="M516" s="13" t="str">
        <f t="shared" ref="M516:M521" si="109">IF(AND(L516&gt;5.99,L516&lt;10.01,K516&gt;5.99,K516&lt;10.01),"PROMOCIONÓ CON RECUP",IF(K516&lt;5.99,IF(T516&gt;5.99, "REGULAR","LIBRE"),"LIBRE"))</f>
        <v>LIBRE</v>
      </c>
      <c r="O516" s="1" t="str">
        <f t="shared" ref="O516:O521" si="110">IF(OR(E516="",F516="",G516=""),"",IF(P516=3,"AUS",IF(P516=2,AVERAGE(E516:G516)/2,AVERAGE(E516:G516))))</f>
        <v/>
      </c>
      <c r="P516">
        <f t="shared" ref="P516:P521" si="111">COUNTIF(E516:G516,"A")</f>
        <v>0</v>
      </c>
      <c r="Q516" t="str">
        <f t="shared" ref="Q516:Q521" si="112">IF(OR(E516&gt;-0.01,E516&lt;10,E516="A",F516&gt;-0.01,F516&lt;10.01,F516="A",G516&gt;-0.01,G516&lt;10.01,G516="A"),R516,"ERROR DE NOTA")</f>
        <v>REGULAR</v>
      </c>
      <c r="R516" t="str">
        <f t="shared" ref="R516:R521" si="113">IF(AND(E516&gt;5.99,E516&lt;10.01,F516&gt;5.99,F516&lt;10.01,G516&gt;5.99,G516&lt;10.01),"PROMOCIONÓ",S516)</f>
        <v>REGULAR</v>
      </c>
      <c r="S516" t="str">
        <f t="shared" ref="S516:S521" si="114">IF(P516&lt;1.001,IF(O516&gt;5.99,"REGULAR","LIBRE"),"LIBRE")</f>
        <v>REGULAR</v>
      </c>
      <c r="T516">
        <f t="shared" ref="T516:T521" si="115">SUM(E516,F516,K516)/3</f>
        <v>0</v>
      </c>
      <c r="U516" t="str">
        <f t="shared" ref="U516:U521" si="116">IF(AND(E516&gt;5.99,E516&lt;10.01,F516&gt;5.99,F516&lt;10.01,G516&gt;5.99,G516&lt;10.01),"NO VA AL RECUPERATORIO INTEGRADOR -PROMOCIONÓ",V516)</f>
        <v>No Recupera</v>
      </c>
      <c r="V516" t="str">
        <f t="shared" ref="V516:V521" si="117">IF(OR(G516&lt;5.99,G516="A"),IF(AND(E516&gt;5.99,E516&lt;10.01),IF(AND(F516&gt;5.99,F516&lt;10.01),"PUEDE RECUPERAR INTEGRADOR PARA PROMOCION",IF(OR(F516="A",F516&lt;5.99),"No Recupera")), "No Recupera"),"No Recupera")</f>
        <v>No Recupera</v>
      </c>
    </row>
    <row r="517" spans="1:22" x14ac:dyDescent="0.25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 x14ac:dyDescent="0.25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 x14ac:dyDescent="0.25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 x14ac:dyDescent="0.25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 x14ac:dyDescent="0.25">
      <c r="A521" s="27"/>
      <c r="B521" s="22"/>
      <c r="C521" s="38"/>
      <c r="D521" s="39"/>
      <c r="E521" s="29"/>
      <c r="F521" s="29"/>
      <c r="G521" s="29"/>
      <c r="H521" s="2" t="str">
        <f t="shared" si="105"/>
        <v/>
      </c>
      <c r="I521" s="3" t="str">
        <f t="shared" si="106"/>
        <v/>
      </c>
      <c r="J521" s="13" t="str">
        <f t="shared" si="107"/>
        <v>No Recupera</v>
      </c>
      <c r="K521" s="11"/>
      <c r="L521" s="24">
        <f t="shared" si="108"/>
        <v>0</v>
      </c>
      <c r="M521" s="13" t="str">
        <f t="shared" si="109"/>
        <v>LIBRE</v>
      </c>
      <c r="O521" s="1" t="str">
        <f t="shared" si="110"/>
        <v/>
      </c>
      <c r="P521">
        <f t="shared" si="111"/>
        <v>0</v>
      </c>
      <c r="Q521" t="str">
        <f t="shared" si="112"/>
        <v>REGULAR</v>
      </c>
      <c r="R521" t="str">
        <f t="shared" si="113"/>
        <v>REGULAR</v>
      </c>
      <c r="S521" t="str">
        <f t="shared" si="114"/>
        <v>REGULAR</v>
      </c>
      <c r="T521">
        <f t="shared" si="115"/>
        <v>0</v>
      </c>
      <c r="U521" t="str">
        <f t="shared" si="116"/>
        <v>No Recupera</v>
      </c>
      <c r="V521" t="str">
        <f t="shared" si="117"/>
        <v>No Recupera</v>
      </c>
    </row>
    <row r="522" spans="1:22" x14ac:dyDescent="0.25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 x14ac:dyDescent="0.25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 x14ac:dyDescent="0.25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 x14ac:dyDescent="0.25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 x14ac:dyDescent="0.25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 x14ac:dyDescent="0.25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 x14ac:dyDescent="0.25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 x14ac:dyDescent="0.25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 x14ac:dyDescent="0.25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 x14ac:dyDescent="0.25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 x14ac:dyDescent="0.25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 x14ac:dyDescent="0.25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 x14ac:dyDescent="0.25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 x14ac:dyDescent="0.25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 x14ac:dyDescent="0.25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 x14ac:dyDescent="0.25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 x14ac:dyDescent="0.25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 x14ac:dyDescent="0.25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 x14ac:dyDescent="0.25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 x14ac:dyDescent="0.25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 x14ac:dyDescent="0.25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 x14ac:dyDescent="0.25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 x14ac:dyDescent="0.25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 x14ac:dyDescent="0.25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 x14ac:dyDescent="0.25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 x14ac:dyDescent="0.25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 x14ac:dyDescent="0.25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 x14ac:dyDescent="0.25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 x14ac:dyDescent="0.25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 x14ac:dyDescent="0.25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 x14ac:dyDescent="0.25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 x14ac:dyDescent="0.25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 x14ac:dyDescent="0.25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 x14ac:dyDescent="0.25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 x14ac:dyDescent="0.25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 x14ac:dyDescent="0.25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 x14ac:dyDescent="0.25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 x14ac:dyDescent="0.25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 x14ac:dyDescent="0.25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 x14ac:dyDescent="0.25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 x14ac:dyDescent="0.25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 x14ac:dyDescent="0.25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 x14ac:dyDescent="0.25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 x14ac:dyDescent="0.25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 x14ac:dyDescent="0.25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 x14ac:dyDescent="0.25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 x14ac:dyDescent="0.25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 x14ac:dyDescent="0.25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 x14ac:dyDescent="0.25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 x14ac:dyDescent="0.25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 x14ac:dyDescent="0.25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 x14ac:dyDescent="0.25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 x14ac:dyDescent="0.25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 x14ac:dyDescent="0.25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 x14ac:dyDescent="0.25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 x14ac:dyDescent="0.25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 x14ac:dyDescent="0.25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 x14ac:dyDescent="0.25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 x14ac:dyDescent="0.25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 x14ac:dyDescent="0.25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 x14ac:dyDescent="0.25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 x14ac:dyDescent="0.25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 x14ac:dyDescent="0.25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 x14ac:dyDescent="0.25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 x14ac:dyDescent="0.25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 x14ac:dyDescent="0.25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 x14ac:dyDescent="0.25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 x14ac:dyDescent="0.25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 x14ac:dyDescent="0.25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 x14ac:dyDescent="0.25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 x14ac:dyDescent="0.25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 x14ac:dyDescent="0.25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 x14ac:dyDescent="0.25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 x14ac:dyDescent="0.25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 x14ac:dyDescent="0.25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 x14ac:dyDescent="0.25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 x14ac:dyDescent="0.25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 x14ac:dyDescent="0.25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 x14ac:dyDescent="0.25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 x14ac:dyDescent="0.25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 x14ac:dyDescent="0.25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 x14ac:dyDescent="0.25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 x14ac:dyDescent="0.25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 x14ac:dyDescent="0.25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 x14ac:dyDescent="0.25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 x14ac:dyDescent="0.25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 x14ac:dyDescent="0.25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 x14ac:dyDescent="0.25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 x14ac:dyDescent="0.25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 x14ac:dyDescent="0.25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 x14ac:dyDescent="0.25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 x14ac:dyDescent="0.25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 x14ac:dyDescent="0.25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 x14ac:dyDescent="0.25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 x14ac:dyDescent="0.25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 x14ac:dyDescent="0.25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 x14ac:dyDescent="0.25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 x14ac:dyDescent="0.25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 x14ac:dyDescent="0.25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 x14ac:dyDescent="0.25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 x14ac:dyDescent="0.25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 x14ac:dyDescent="0.25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 x14ac:dyDescent="0.25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 x14ac:dyDescent="0.25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 x14ac:dyDescent="0.25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 x14ac:dyDescent="0.25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 x14ac:dyDescent="0.25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 x14ac:dyDescent="0.25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 x14ac:dyDescent="0.25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 x14ac:dyDescent="0.25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 x14ac:dyDescent="0.25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 x14ac:dyDescent="0.25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 x14ac:dyDescent="0.25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 x14ac:dyDescent="0.25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 x14ac:dyDescent="0.25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 x14ac:dyDescent="0.25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 x14ac:dyDescent="0.25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 x14ac:dyDescent="0.25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 x14ac:dyDescent="0.25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 x14ac:dyDescent="0.25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 x14ac:dyDescent="0.25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 x14ac:dyDescent="0.25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 x14ac:dyDescent="0.25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 x14ac:dyDescent="0.25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 x14ac:dyDescent="0.25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 x14ac:dyDescent="0.25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 x14ac:dyDescent="0.25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 x14ac:dyDescent="0.25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 x14ac:dyDescent="0.25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 x14ac:dyDescent="0.25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 x14ac:dyDescent="0.25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 x14ac:dyDescent="0.25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 x14ac:dyDescent="0.25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 x14ac:dyDescent="0.25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 x14ac:dyDescent="0.25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 x14ac:dyDescent="0.25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 x14ac:dyDescent="0.25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 x14ac:dyDescent="0.25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 x14ac:dyDescent="0.25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 x14ac:dyDescent="0.25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 x14ac:dyDescent="0.25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 x14ac:dyDescent="0.25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 x14ac:dyDescent="0.25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 x14ac:dyDescent="0.25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 x14ac:dyDescent="0.25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 x14ac:dyDescent="0.25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 x14ac:dyDescent="0.25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 x14ac:dyDescent="0.25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 x14ac:dyDescent="0.25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 x14ac:dyDescent="0.25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 x14ac:dyDescent="0.25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 x14ac:dyDescent="0.25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 x14ac:dyDescent="0.25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 x14ac:dyDescent="0.25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 x14ac:dyDescent="0.25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 x14ac:dyDescent="0.25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 x14ac:dyDescent="0.25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 x14ac:dyDescent="0.25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 x14ac:dyDescent="0.25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 x14ac:dyDescent="0.25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 x14ac:dyDescent="0.25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 x14ac:dyDescent="0.25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 x14ac:dyDescent="0.25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 x14ac:dyDescent="0.25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 x14ac:dyDescent="0.25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 x14ac:dyDescent="0.25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 x14ac:dyDescent="0.25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 x14ac:dyDescent="0.25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 x14ac:dyDescent="0.25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 x14ac:dyDescent="0.25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 x14ac:dyDescent="0.25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 x14ac:dyDescent="0.25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 x14ac:dyDescent="0.25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 x14ac:dyDescent="0.25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 x14ac:dyDescent="0.25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 x14ac:dyDescent="0.25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 x14ac:dyDescent="0.25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 x14ac:dyDescent="0.25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 x14ac:dyDescent="0.25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 x14ac:dyDescent="0.25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 x14ac:dyDescent="0.25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 x14ac:dyDescent="0.25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 x14ac:dyDescent="0.25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 x14ac:dyDescent="0.25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 x14ac:dyDescent="0.25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 x14ac:dyDescent="0.25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 x14ac:dyDescent="0.25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 x14ac:dyDescent="0.25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 x14ac:dyDescent="0.25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 x14ac:dyDescent="0.25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 x14ac:dyDescent="0.25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 x14ac:dyDescent="0.25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 x14ac:dyDescent="0.25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 x14ac:dyDescent="0.25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 x14ac:dyDescent="0.25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 x14ac:dyDescent="0.25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 x14ac:dyDescent="0.25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 x14ac:dyDescent="0.25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 x14ac:dyDescent="0.25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 x14ac:dyDescent="0.25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 x14ac:dyDescent="0.25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 x14ac:dyDescent="0.25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 x14ac:dyDescent="0.25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 x14ac:dyDescent="0.25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 x14ac:dyDescent="0.25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 x14ac:dyDescent="0.25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 x14ac:dyDescent="0.25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 x14ac:dyDescent="0.25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 x14ac:dyDescent="0.25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 x14ac:dyDescent="0.25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 x14ac:dyDescent="0.25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 x14ac:dyDescent="0.25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 x14ac:dyDescent="0.25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 x14ac:dyDescent="0.25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 x14ac:dyDescent="0.25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 x14ac:dyDescent="0.25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 x14ac:dyDescent="0.25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 x14ac:dyDescent="0.25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 x14ac:dyDescent="0.25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 x14ac:dyDescent="0.25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 x14ac:dyDescent="0.25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 x14ac:dyDescent="0.25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 x14ac:dyDescent="0.25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 x14ac:dyDescent="0.25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 x14ac:dyDescent="0.25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 x14ac:dyDescent="0.25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 x14ac:dyDescent="0.25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 x14ac:dyDescent="0.25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 x14ac:dyDescent="0.25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 x14ac:dyDescent="0.25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 x14ac:dyDescent="0.25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 x14ac:dyDescent="0.25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 x14ac:dyDescent="0.25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 x14ac:dyDescent="0.25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 x14ac:dyDescent="0.25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 x14ac:dyDescent="0.25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 x14ac:dyDescent="0.25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 x14ac:dyDescent="0.25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 x14ac:dyDescent="0.25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 x14ac:dyDescent="0.25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 x14ac:dyDescent="0.25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 x14ac:dyDescent="0.25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 x14ac:dyDescent="0.25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 x14ac:dyDescent="0.25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 x14ac:dyDescent="0.25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 x14ac:dyDescent="0.25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 x14ac:dyDescent="0.25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 x14ac:dyDescent="0.25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 x14ac:dyDescent="0.25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 x14ac:dyDescent="0.25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 x14ac:dyDescent="0.25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 x14ac:dyDescent="0.25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 x14ac:dyDescent="0.25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 x14ac:dyDescent="0.25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 x14ac:dyDescent="0.25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 x14ac:dyDescent="0.25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 x14ac:dyDescent="0.25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 x14ac:dyDescent="0.25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 x14ac:dyDescent="0.25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 x14ac:dyDescent="0.25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 x14ac:dyDescent="0.25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 x14ac:dyDescent="0.25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 x14ac:dyDescent="0.25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 x14ac:dyDescent="0.25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 x14ac:dyDescent="0.25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 x14ac:dyDescent="0.25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 x14ac:dyDescent="0.25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 x14ac:dyDescent="0.25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 x14ac:dyDescent="0.25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 x14ac:dyDescent="0.25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 x14ac:dyDescent="0.25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 x14ac:dyDescent="0.25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 x14ac:dyDescent="0.25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 x14ac:dyDescent="0.25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 x14ac:dyDescent="0.25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 x14ac:dyDescent="0.25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 x14ac:dyDescent="0.25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 x14ac:dyDescent="0.25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 x14ac:dyDescent="0.25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 x14ac:dyDescent="0.25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 x14ac:dyDescent="0.25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 x14ac:dyDescent="0.25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 x14ac:dyDescent="0.25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 x14ac:dyDescent="0.25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 x14ac:dyDescent="0.25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 x14ac:dyDescent="0.25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 x14ac:dyDescent="0.25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 x14ac:dyDescent="0.25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 x14ac:dyDescent="0.25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 x14ac:dyDescent="0.25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 x14ac:dyDescent="0.25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 x14ac:dyDescent="0.25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 x14ac:dyDescent="0.25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 x14ac:dyDescent="0.25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 x14ac:dyDescent="0.25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 x14ac:dyDescent="0.25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 x14ac:dyDescent="0.25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 x14ac:dyDescent="0.25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 x14ac:dyDescent="0.25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 x14ac:dyDescent="0.25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 x14ac:dyDescent="0.25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 x14ac:dyDescent="0.25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 x14ac:dyDescent="0.25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 x14ac:dyDescent="0.25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 x14ac:dyDescent="0.25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 x14ac:dyDescent="0.25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 x14ac:dyDescent="0.25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 x14ac:dyDescent="0.25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 x14ac:dyDescent="0.25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 x14ac:dyDescent="0.25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 x14ac:dyDescent="0.25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 x14ac:dyDescent="0.25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 x14ac:dyDescent="0.25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 x14ac:dyDescent="0.25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 x14ac:dyDescent="0.25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 x14ac:dyDescent="0.25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 x14ac:dyDescent="0.25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 x14ac:dyDescent="0.25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 x14ac:dyDescent="0.25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 x14ac:dyDescent="0.25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 x14ac:dyDescent="0.25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 x14ac:dyDescent="0.25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 x14ac:dyDescent="0.25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 x14ac:dyDescent="0.25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 x14ac:dyDescent="0.25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 x14ac:dyDescent="0.25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 x14ac:dyDescent="0.25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 x14ac:dyDescent="0.25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 x14ac:dyDescent="0.25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 x14ac:dyDescent="0.25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 x14ac:dyDescent="0.25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 x14ac:dyDescent="0.25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 x14ac:dyDescent="0.25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 x14ac:dyDescent="0.25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 x14ac:dyDescent="0.25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 x14ac:dyDescent="0.25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 x14ac:dyDescent="0.25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 x14ac:dyDescent="0.25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 x14ac:dyDescent="0.25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 x14ac:dyDescent="0.25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 x14ac:dyDescent="0.25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 x14ac:dyDescent="0.25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 x14ac:dyDescent="0.25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 x14ac:dyDescent="0.25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 x14ac:dyDescent="0.25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 x14ac:dyDescent="0.25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 x14ac:dyDescent="0.25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 x14ac:dyDescent="0.25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 x14ac:dyDescent="0.25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 x14ac:dyDescent="0.25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 x14ac:dyDescent="0.25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 x14ac:dyDescent="0.25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 x14ac:dyDescent="0.25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 x14ac:dyDescent="0.25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 x14ac:dyDescent="0.25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 x14ac:dyDescent="0.25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 x14ac:dyDescent="0.25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 x14ac:dyDescent="0.25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 x14ac:dyDescent="0.25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 x14ac:dyDescent="0.25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 x14ac:dyDescent="0.25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 x14ac:dyDescent="0.25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 x14ac:dyDescent="0.25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 x14ac:dyDescent="0.25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 x14ac:dyDescent="0.25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 x14ac:dyDescent="0.25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 x14ac:dyDescent="0.25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 x14ac:dyDescent="0.25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 x14ac:dyDescent="0.25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 x14ac:dyDescent="0.25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 x14ac:dyDescent="0.25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 x14ac:dyDescent="0.25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 x14ac:dyDescent="0.25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 x14ac:dyDescent="0.25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 x14ac:dyDescent="0.25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 x14ac:dyDescent="0.25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 x14ac:dyDescent="0.25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 x14ac:dyDescent="0.25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 x14ac:dyDescent="0.25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 x14ac:dyDescent="0.25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 x14ac:dyDescent="0.25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 x14ac:dyDescent="0.25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 x14ac:dyDescent="0.25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 x14ac:dyDescent="0.25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 x14ac:dyDescent="0.25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 x14ac:dyDescent="0.25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 x14ac:dyDescent="0.25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 x14ac:dyDescent="0.25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 x14ac:dyDescent="0.25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 x14ac:dyDescent="0.25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 x14ac:dyDescent="0.25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 x14ac:dyDescent="0.25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 x14ac:dyDescent="0.25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 x14ac:dyDescent="0.25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 x14ac:dyDescent="0.25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 x14ac:dyDescent="0.25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 x14ac:dyDescent="0.25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 x14ac:dyDescent="0.25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 x14ac:dyDescent="0.25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 x14ac:dyDescent="0.25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 x14ac:dyDescent="0.25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 x14ac:dyDescent="0.25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 x14ac:dyDescent="0.25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 x14ac:dyDescent="0.25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 x14ac:dyDescent="0.25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 x14ac:dyDescent="0.25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 x14ac:dyDescent="0.25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 x14ac:dyDescent="0.25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 x14ac:dyDescent="0.25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 x14ac:dyDescent="0.25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 x14ac:dyDescent="0.25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 x14ac:dyDescent="0.25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 x14ac:dyDescent="0.25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 x14ac:dyDescent="0.25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 x14ac:dyDescent="0.25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 x14ac:dyDescent="0.25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 x14ac:dyDescent="0.25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 x14ac:dyDescent="0.25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 x14ac:dyDescent="0.25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 x14ac:dyDescent="0.25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 x14ac:dyDescent="0.25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 x14ac:dyDescent="0.25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 x14ac:dyDescent="0.25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 x14ac:dyDescent="0.25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 x14ac:dyDescent="0.25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 x14ac:dyDescent="0.25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 x14ac:dyDescent="0.25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 x14ac:dyDescent="0.25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 x14ac:dyDescent="0.25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 x14ac:dyDescent="0.25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 x14ac:dyDescent="0.25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 x14ac:dyDescent="0.25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 x14ac:dyDescent="0.25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 x14ac:dyDescent="0.25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 x14ac:dyDescent="0.25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 x14ac:dyDescent="0.25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 x14ac:dyDescent="0.25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 x14ac:dyDescent="0.25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 x14ac:dyDescent="0.25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 x14ac:dyDescent="0.25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 x14ac:dyDescent="0.25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 x14ac:dyDescent="0.25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 x14ac:dyDescent="0.25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 x14ac:dyDescent="0.25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 x14ac:dyDescent="0.25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 x14ac:dyDescent="0.25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 x14ac:dyDescent="0.25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 x14ac:dyDescent="0.25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 x14ac:dyDescent="0.25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 x14ac:dyDescent="0.25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 x14ac:dyDescent="0.25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 x14ac:dyDescent="0.25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 x14ac:dyDescent="0.25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 x14ac:dyDescent="0.25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 x14ac:dyDescent="0.25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 x14ac:dyDescent="0.25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 x14ac:dyDescent="0.25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 x14ac:dyDescent="0.25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 x14ac:dyDescent="0.25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 x14ac:dyDescent="0.25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 x14ac:dyDescent="0.25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 x14ac:dyDescent="0.25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 x14ac:dyDescent="0.25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 x14ac:dyDescent="0.25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 x14ac:dyDescent="0.25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 x14ac:dyDescent="0.25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 x14ac:dyDescent="0.25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 x14ac:dyDescent="0.25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 x14ac:dyDescent="0.25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 x14ac:dyDescent="0.25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 x14ac:dyDescent="0.25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 x14ac:dyDescent="0.25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 x14ac:dyDescent="0.25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 x14ac:dyDescent="0.25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 x14ac:dyDescent="0.25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 x14ac:dyDescent="0.25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 x14ac:dyDescent="0.25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 x14ac:dyDescent="0.25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 x14ac:dyDescent="0.25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 x14ac:dyDescent="0.25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 x14ac:dyDescent="0.25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 x14ac:dyDescent="0.25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 x14ac:dyDescent="0.25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 x14ac:dyDescent="0.25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 x14ac:dyDescent="0.25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 x14ac:dyDescent="0.25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 x14ac:dyDescent="0.25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 x14ac:dyDescent="0.25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 x14ac:dyDescent="0.25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 x14ac:dyDescent="0.25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 x14ac:dyDescent="0.25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 x14ac:dyDescent="0.25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 x14ac:dyDescent="0.25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 x14ac:dyDescent="0.25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 x14ac:dyDescent="0.25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 x14ac:dyDescent="0.25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 x14ac:dyDescent="0.25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 x14ac:dyDescent="0.25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 x14ac:dyDescent="0.25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 x14ac:dyDescent="0.25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 x14ac:dyDescent="0.25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 x14ac:dyDescent="0.25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 x14ac:dyDescent="0.25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 x14ac:dyDescent="0.25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 x14ac:dyDescent="0.25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 x14ac:dyDescent="0.25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 x14ac:dyDescent="0.25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 x14ac:dyDescent="0.25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 x14ac:dyDescent="0.25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 x14ac:dyDescent="0.25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 x14ac:dyDescent="0.25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 x14ac:dyDescent="0.25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 x14ac:dyDescent="0.25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 x14ac:dyDescent="0.25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 x14ac:dyDescent="0.25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 x14ac:dyDescent="0.25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 x14ac:dyDescent="0.25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 x14ac:dyDescent="0.25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 x14ac:dyDescent="0.25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 x14ac:dyDescent="0.25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 x14ac:dyDescent="0.25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 x14ac:dyDescent="0.25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 x14ac:dyDescent="0.25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 x14ac:dyDescent="0.25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 x14ac:dyDescent="0.25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 x14ac:dyDescent="0.25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 x14ac:dyDescent="0.25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 x14ac:dyDescent="0.25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 x14ac:dyDescent="0.25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 x14ac:dyDescent="0.25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 x14ac:dyDescent="0.25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 x14ac:dyDescent="0.25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 x14ac:dyDescent="0.25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 x14ac:dyDescent="0.25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 x14ac:dyDescent="0.25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 x14ac:dyDescent="0.25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 x14ac:dyDescent="0.25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 x14ac:dyDescent="0.25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 x14ac:dyDescent="0.25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 x14ac:dyDescent="0.25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 x14ac:dyDescent="0.25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 x14ac:dyDescent="0.25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 x14ac:dyDescent="0.25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 x14ac:dyDescent="0.25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 x14ac:dyDescent="0.25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 x14ac:dyDescent="0.25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 x14ac:dyDescent="0.25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 x14ac:dyDescent="0.25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 x14ac:dyDescent="0.25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 x14ac:dyDescent="0.25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 x14ac:dyDescent="0.25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 x14ac:dyDescent="0.25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 x14ac:dyDescent="0.25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 x14ac:dyDescent="0.25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 x14ac:dyDescent="0.25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 x14ac:dyDescent="0.25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 x14ac:dyDescent="0.25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 x14ac:dyDescent="0.25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 x14ac:dyDescent="0.25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 x14ac:dyDescent="0.25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 x14ac:dyDescent="0.25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 x14ac:dyDescent="0.25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 x14ac:dyDescent="0.25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 x14ac:dyDescent="0.25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 x14ac:dyDescent="0.25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 x14ac:dyDescent="0.25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 x14ac:dyDescent="0.25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 x14ac:dyDescent="0.25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 x14ac:dyDescent="0.25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 x14ac:dyDescent="0.25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 x14ac:dyDescent="0.25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 x14ac:dyDescent="0.25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 x14ac:dyDescent="0.25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 x14ac:dyDescent="0.25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 x14ac:dyDescent="0.25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 x14ac:dyDescent="0.25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 x14ac:dyDescent="0.25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 x14ac:dyDescent="0.25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 x14ac:dyDescent="0.25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 x14ac:dyDescent="0.25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 x14ac:dyDescent="0.25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 x14ac:dyDescent="0.25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 x14ac:dyDescent="0.25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 x14ac:dyDescent="0.25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 x14ac:dyDescent="0.25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 x14ac:dyDescent="0.25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 x14ac:dyDescent="0.25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 x14ac:dyDescent="0.25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 x14ac:dyDescent="0.25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 x14ac:dyDescent="0.25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 x14ac:dyDescent="0.25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 x14ac:dyDescent="0.25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 x14ac:dyDescent="0.25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 x14ac:dyDescent="0.25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 x14ac:dyDescent="0.25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 x14ac:dyDescent="0.25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 x14ac:dyDescent="0.25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 x14ac:dyDescent="0.25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 x14ac:dyDescent="0.25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 x14ac:dyDescent="0.25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 x14ac:dyDescent="0.25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 x14ac:dyDescent="0.25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 x14ac:dyDescent="0.25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 x14ac:dyDescent="0.25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 x14ac:dyDescent="0.25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 x14ac:dyDescent="0.25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 x14ac:dyDescent="0.25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 x14ac:dyDescent="0.25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 x14ac:dyDescent="0.25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 x14ac:dyDescent="0.25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 x14ac:dyDescent="0.25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 x14ac:dyDescent="0.25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 x14ac:dyDescent="0.25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 x14ac:dyDescent="0.25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 x14ac:dyDescent="0.25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 x14ac:dyDescent="0.25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 x14ac:dyDescent="0.25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 x14ac:dyDescent="0.25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 x14ac:dyDescent="0.25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 x14ac:dyDescent="0.25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 x14ac:dyDescent="0.25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 x14ac:dyDescent="0.25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 x14ac:dyDescent="0.25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 x14ac:dyDescent="0.25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 x14ac:dyDescent="0.25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 x14ac:dyDescent="0.25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 x14ac:dyDescent="0.25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 x14ac:dyDescent="0.25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 x14ac:dyDescent="0.25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 x14ac:dyDescent="0.25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 x14ac:dyDescent="0.25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 x14ac:dyDescent="0.25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 x14ac:dyDescent="0.25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 x14ac:dyDescent="0.25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 x14ac:dyDescent="0.25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 x14ac:dyDescent="0.25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 x14ac:dyDescent="0.25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 x14ac:dyDescent="0.25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 x14ac:dyDescent="0.25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 x14ac:dyDescent="0.25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 x14ac:dyDescent="0.25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 x14ac:dyDescent="0.25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 x14ac:dyDescent="0.25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 x14ac:dyDescent="0.25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 x14ac:dyDescent="0.25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 x14ac:dyDescent="0.25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 x14ac:dyDescent="0.25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 x14ac:dyDescent="0.25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 x14ac:dyDescent="0.25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 x14ac:dyDescent="0.25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 x14ac:dyDescent="0.25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 x14ac:dyDescent="0.25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 x14ac:dyDescent="0.25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 x14ac:dyDescent="0.25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 x14ac:dyDescent="0.25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 x14ac:dyDescent="0.25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 x14ac:dyDescent="0.25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 x14ac:dyDescent="0.25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 x14ac:dyDescent="0.25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 x14ac:dyDescent="0.25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 x14ac:dyDescent="0.25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 x14ac:dyDescent="0.25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 x14ac:dyDescent="0.25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 x14ac:dyDescent="0.25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 x14ac:dyDescent="0.25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 x14ac:dyDescent="0.25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 x14ac:dyDescent="0.25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 x14ac:dyDescent="0.25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 x14ac:dyDescent="0.25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 x14ac:dyDescent="0.25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 x14ac:dyDescent="0.25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 x14ac:dyDescent="0.25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 x14ac:dyDescent="0.25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 x14ac:dyDescent="0.25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 x14ac:dyDescent="0.25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 x14ac:dyDescent="0.25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 x14ac:dyDescent="0.25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 x14ac:dyDescent="0.25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 x14ac:dyDescent="0.25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 x14ac:dyDescent="0.25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 x14ac:dyDescent="0.25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 x14ac:dyDescent="0.25">
      <c r="A1203" s="40"/>
      <c r="B1203" s="9"/>
      <c r="C1203" s="41"/>
      <c r="D1203" s="42"/>
      <c r="E1203" s="30"/>
      <c r="F1203" s="30"/>
      <c r="G1203" s="30"/>
      <c r="H1203" s="6"/>
      <c r="I1203" s="4"/>
    </row>
    <row r="1204" spans="1:9" x14ac:dyDescent="0.25">
      <c r="A1204" s="40"/>
      <c r="B1204" s="9"/>
      <c r="C1204" s="41"/>
      <c r="D1204" s="42"/>
      <c r="E1204" s="30"/>
      <c r="F1204" s="30"/>
      <c r="G1204" s="30"/>
      <c r="H1204" s="6"/>
      <c r="I1204" s="4"/>
    </row>
  </sheetData>
  <sheetProtection password="CC6E" sheet="1" objects="1" scenarios="1" selectLockedCells="1"/>
  <autoFilter ref="A1:E1204"/>
  <conditionalFormatting sqref="H1:H1048576">
    <cfRule type="containsText" dxfId="33" priority="33" operator="containsText" text="NO REGULAR">
      <formula>NOT(ISERROR(SEARCH("NO REGULAR",H1)))</formula>
    </cfRule>
    <cfRule type="containsText" dxfId="32" priority="34" operator="containsText" text="PROMOCIONÓ">
      <formula>NOT(ISERROR(SEARCH("PROMOCIONÓ",H1)))</formula>
    </cfRule>
  </conditionalFormatting>
  <conditionalFormatting sqref="E2:G507">
    <cfRule type="cellIs" dxfId="31" priority="32" stopIfTrue="1" operator="equal">
      <formula>"A"</formula>
    </cfRule>
  </conditionalFormatting>
  <conditionalFormatting sqref="E1:G1 E506:G65540 J1:K1">
    <cfRule type="cellIs" dxfId="30" priority="31" stopIfTrue="1" operator="equal">
      <formula>"""A"""</formula>
    </cfRule>
  </conditionalFormatting>
  <conditionalFormatting sqref="I2:I1204">
    <cfRule type="cellIs" dxfId="29" priority="30" stopIfTrue="1" operator="equal">
      <formula>"A"</formula>
    </cfRule>
  </conditionalFormatting>
  <conditionalFormatting sqref="I1 I1205:I65540">
    <cfRule type="cellIs" dxfId="28" priority="29" stopIfTrue="1" operator="equal">
      <formula>"""A"""</formula>
    </cfRule>
  </conditionalFormatting>
  <conditionalFormatting sqref="H1 H304:H65540">
    <cfRule type="cellIs" dxfId="27" priority="26" stopIfTrue="1" operator="equal">
      <formula>"NO CURSO"</formula>
    </cfRule>
    <cfRule type="cellIs" dxfId="26" priority="27" stopIfTrue="1" operator="equal">
      <formula>"REGULAR"</formula>
    </cfRule>
    <cfRule type="cellIs" dxfId="25" priority="28" stopIfTrue="1" operator="equal">
      <formula>"PROMOCIONÓ"</formula>
    </cfRule>
  </conditionalFormatting>
  <conditionalFormatting sqref="H2:H521">
    <cfRule type="cellIs" dxfId="24" priority="23" stopIfTrue="1" operator="equal">
      <formula>"NO CURSO"</formula>
    </cfRule>
    <cfRule type="cellIs" dxfId="23" priority="24" stopIfTrue="1" operator="equal">
      <formula>"REG. REDUCIDO"</formula>
    </cfRule>
    <cfRule type="cellIs" dxfId="22" priority="25" stopIfTrue="1" operator="equal">
      <formula>"PROMOCIONÓ"</formula>
    </cfRule>
  </conditionalFormatting>
  <conditionalFormatting sqref="A1">
    <cfRule type="cellIs" dxfId="21" priority="20" stopIfTrue="1" operator="equal">
      <formula>"PROMOCIONO"</formula>
    </cfRule>
    <cfRule type="cellIs" dxfId="20" priority="21" stopIfTrue="1" operator="equal">
      <formula>"NO REGULAR"</formula>
    </cfRule>
    <cfRule type="cellIs" dxfId="19" priority="22" stopIfTrue="1" operator="equal">
      <formula>"NO CURSO"</formula>
    </cfRule>
  </conditionalFormatting>
  <conditionalFormatting sqref="C1:C1048576">
    <cfRule type="containsText" dxfId="18" priority="18" operator="containsText" text="NO REGULAR">
      <formula>NOT(ISERROR(SEARCH("NO REGULAR",C1)))</formula>
    </cfRule>
    <cfRule type="containsText" dxfId="17" priority="19" operator="containsText" text="PROMOCIONÓ">
      <formula>NOT(ISERROR(SEARCH("PROMOCIONÓ",C1)))</formula>
    </cfRule>
  </conditionalFormatting>
  <conditionalFormatting sqref="D2:D1204">
    <cfRule type="cellIs" dxfId="16" priority="17" stopIfTrue="1" operator="equal">
      <formula>"A"</formula>
    </cfRule>
  </conditionalFormatting>
  <conditionalFormatting sqref="D1 D1205:D65540">
    <cfRule type="cellIs" dxfId="15" priority="16" stopIfTrue="1" operator="equal">
      <formula>"""A"""</formula>
    </cfRule>
  </conditionalFormatting>
  <conditionalFormatting sqref="C1 C304:C65540">
    <cfRule type="cellIs" dxfId="14" priority="13" stopIfTrue="1" operator="equal">
      <formula>"NO CURSO"</formula>
    </cfRule>
    <cfRule type="cellIs" dxfId="13" priority="14" stopIfTrue="1" operator="equal">
      <formula>"REGULAR"</formula>
    </cfRule>
    <cfRule type="cellIs" dxfId="12" priority="15" stopIfTrue="1" operator="equal">
      <formula>"PROMOCIONÓ"</formula>
    </cfRule>
  </conditionalFormatting>
  <conditionalFormatting sqref="C2:C507">
    <cfRule type="cellIs" dxfId="11" priority="10" stopIfTrue="1" operator="equal">
      <formula>"NO CURSO"</formula>
    </cfRule>
    <cfRule type="cellIs" dxfId="10" priority="11" stopIfTrue="1" operator="equal">
      <formula>"REG. REDUCIDO"</formula>
    </cfRule>
    <cfRule type="cellIs" dxfId="9" priority="12" stopIfTrue="1" operator="equal">
      <formula>"PROMOCIONÓ"</formula>
    </cfRule>
  </conditionalFormatting>
  <conditionalFormatting sqref="C1">
    <cfRule type="containsText" dxfId="8" priority="8" operator="containsText" text="NO REGULAR">
      <formula>NOT(ISERROR(SEARCH("NO REGULAR",C1)))</formula>
    </cfRule>
    <cfRule type="containsText" dxfId="7" priority="9" operator="containsText" text="PROMOCIONÓ">
      <formula>NOT(ISERROR(SEARCH("PROMOCIONÓ",C1)))</formula>
    </cfRule>
  </conditionalFormatting>
  <conditionalFormatting sqref="D1">
    <cfRule type="cellIs" dxfId="6" priority="7" stopIfTrue="1" operator="equal">
      <formula>"""A"""</formula>
    </cfRule>
  </conditionalFormatting>
  <conditionalFormatting sqref="C1">
    <cfRule type="cellIs" dxfId="5" priority="4" stopIfTrue="1" operator="equal">
      <formula>"NO CURSO"</formula>
    </cfRule>
    <cfRule type="cellIs" dxfId="4" priority="5" stopIfTrue="1" operator="equal">
      <formula>"REGULAR"</formula>
    </cfRule>
    <cfRule type="cellIs" dxfId="3" priority="6" stopIfTrue="1" operator="equal">
      <formula>"PROMOCIONÓ"</formula>
    </cfRule>
  </conditionalFormatting>
  <conditionalFormatting sqref="H2:H521">
    <cfRule type="containsText" dxfId="2" priority="3" operator="containsText" text="PROMOCIONÓ">
      <formula>NOT(ISERROR(SEARCH("PROMOCIONÓ",H2)))</formula>
    </cfRule>
  </conditionalFormatting>
  <conditionalFormatting sqref="M2:M521">
    <cfRule type="containsText" dxfId="1" priority="2" operator="containsText" text="PROMOCIONÓ">
      <formula>NOT(ISERROR(SEARCH("PROMOCIONÓ",M2)))</formula>
    </cfRule>
  </conditionalFormatting>
  <conditionalFormatting sqref="E2:E335">
    <cfRule type="cellIs" dxfId="0" priority="1" stopIfTrue="1" operator="equal">
      <formula>"A"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Lula</cp:lastModifiedBy>
  <cp:lastPrinted>2017-10-11T15:36:55Z</cp:lastPrinted>
  <dcterms:created xsi:type="dcterms:W3CDTF">2013-06-26T18:34:49Z</dcterms:created>
  <dcterms:modified xsi:type="dcterms:W3CDTF">2017-11-08T01:51:17Z</dcterms:modified>
</cp:coreProperties>
</file>